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05735BA-59A8-431E-96C9-70BC7CEF21B4}" xr6:coauthVersionLast="37" xr6:coauthVersionMax="37" xr10:uidLastSave="{00000000-0000-0000-0000-000000000000}"/>
  <bookViews>
    <workbookView xWindow="0" yWindow="0" windowWidth="23040" windowHeight="8484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rashoda'!$A$1:$G$87</definedName>
    <definedName name="_xlnm.Print_Area" localSheetId="0">' Sažetak'!$A$1:$J$42</definedName>
    <definedName name="_xlnm.Print_Area" localSheetId="3">'Posebni dio'!$A$1:$G$191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I16" i="2" s="1"/>
  <c r="H10" i="2"/>
  <c r="G10" i="2"/>
  <c r="G16" i="2" s="1"/>
  <c r="G25" i="2" s="1"/>
  <c r="G32" i="2" s="1"/>
  <c r="F10" i="2"/>
  <c r="F16" i="2" l="1"/>
  <c r="J16" i="2"/>
  <c r="J25" i="2" s="1"/>
  <c r="J32" i="2" s="1"/>
  <c r="J33" i="2" s="1"/>
  <c r="H16" i="2"/>
  <c r="H25" i="2" s="1"/>
  <c r="H32" i="2" s="1"/>
  <c r="H33" i="2" s="1"/>
  <c r="I25" i="2"/>
  <c r="I32" i="2" s="1"/>
  <c r="I33" i="2" s="1"/>
  <c r="F25" i="2"/>
  <c r="F32" i="2" s="1"/>
  <c r="F33" i="2" s="1"/>
  <c r="G33" i="2"/>
</calcChain>
</file>

<file path=xl/sharedStrings.xml><?xml version="1.0" encoding="utf-8"?>
<sst xmlns="http://schemas.openxmlformats.org/spreadsheetml/2006/main" count="620" uniqueCount="175">
  <si>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</si>
  <si>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</si>
  <si>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</si>
  <si>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</si>
  <si>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</si>
  <si>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</si>
  <si>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</si>
  <si>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</si>
  <si>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</si>
  <si>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</si>
  <si>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</si>
  <si>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</si>
  <si>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</si>
  <si>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</si>
  <si>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</si>
  <si>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</si>
  <si>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</si>
  <si>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</si>
  <si>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</si>
  <si>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</si>
  <si>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</si>
  <si>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</si>
  <si>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</si>
  <si>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</si>
  <si>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</si>
  <si>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…</t>
  </si>
  <si>
    <t>UKUPNO RASHODI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</si>
  <si>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</si>
  <si>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</si>
  <si>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</si>
  <si>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</si>
  <si>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</si>
  <si>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</si>
  <si>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</si>
  <si>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</si>
  <si>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</si>
  <si>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</si>
  <si>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</si>
  <si>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</si>
  <si>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</si>
  <si>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</si>
  <si>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</si>
  <si>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</si>
  <si>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</si>
  <si>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</si>
  <si>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</si>
  <si>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</si>
  <si>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 xml:space="preserve">* najniža razina oznake izvora financiranja smatra se razina skupine odnosno podskupine      </t>
  </si>
  <si>
    <t xml:space="preserve">PRORAČUN JEDINICE LOKALNE I PODRUČNE (REGIONALNE) SAMOUPRAVE/
FINANCIJSKI PLAN PRORAČUNSKOG KORISNIKA JEDINICE LOKALNE I PODRUČNE (REGIONALNE) SAMOUPRAVE 
ZA GODINU 2026. I PROJEKCIJE ZA GODINU 2027. I 2028. </t>
  </si>
  <si>
    <t>PLAN 
(2026.)</t>
  </si>
  <si>
    <t>PROJEKCIJA 
(2027.)</t>
  </si>
  <si>
    <t>PROJEKCIJA
(2028.)</t>
  </si>
  <si>
    <t>TEKUĆI PLAN 
(2025.)</t>
  </si>
  <si>
    <t>IZVRŠENJE 
(2024.)</t>
  </si>
  <si>
    <t>Funk. klas: 0</t>
  </si>
  <si>
    <t>Javnost</t>
  </si>
  <si>
    <t>Funk. klas: 09</t>
  </si>
  <si>
    <t>OBRAZOVANJE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</si>
  <si>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</si>
  <si>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</si>
  <si>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</si>
  <si>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</si>
  <si>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</si>
  <si>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</si>
  <si>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</si>
  <si>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</si>
  <si>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</si>
  <si>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</si>
  <si>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</si>
  <si>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</si>
  <si>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</si>
  <si>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</si>
  <si>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42</t>
  </si>
  <si>
    <t>Rashodi za nabavu proizvedene dugotrajne imovine</t>
  </si>
  <si>
    <t>6</t>
  </si>
  <si>
    <t>Prihodi poslovanja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</si>
  <si>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</si>
  <si>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</si>
  <si>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</si>
  <si>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</si>
  <si>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</si>
  <si>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</si>
  <si>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</si>
  <si>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 te povrati po protestiranim jamstvima</t>
  </si>
  <si>
    <t>67</t>
  </si>
  <si>
    <t>Prihodi iz nadležnog proračuna i od HZZO-a temeljem ugovornih obveza</t>
  </si>
  <si>
    <t>68</t>
  </si>
  <si>
    <t>Kazne, upravne mjere i ostali prihodi</t>
  </si>
  <si>
    <t>7</t>
  </si>
  <si>
    <t>Prihodi od prodaje nefinancijske imovine</t>
  </si>
  <si>
    <t>72</t>
  </si>
  <si>
    <t>Prihodi od prodaje proizvedene dugotrajne imovine</t>
  </si>
  <si>
    <t>Izvor: 1</t>
  </si>
  <si>
    <t>OPĆI PRIHODI I PRIMICI</t>
  </si>
  <si>
    <t>Izvor: 11</t>
  </si>
  <si>
    <t>Izvor: 12</t>
  </si>
  <si>
    <t>PRIHODI ZA DECENTRALIZIRANE FUNKCIJE</t>
  </si>
  <si>
    <t>Izvor: 3</t>
  </si>
  <si>
    <t>VLASTITI PRIHODI</t>
  </si>
  <si>
    <t>Izvor: 31</t>
  </si>
  <si>
    <t>VLASTITI PRIHODI - PRORAČUNSKI KORISNICI</t>
  </si>
  <si>
    <t>Izvor: 4</t>
  </si>
  <si>
    <t>PRIHODI ZA POSEBNE NAMJENE</t>
  </si>
  <si>
    <t>Izvor: 41</t>
  </si>
  <si>
    <t>Izvor: 44</t>
  </si>
  <si>
    <t>PRIHODI ZA POSEBNE NAMJENE - PRORAČUNSKI KORISNICI</t>
  </si>
  <si>
    <t>Izvor: 5</t>
  </si>
  <si>
    <t>POMOĆI</t>
  </si>
  <si>
    <t>Izvor: 50</t>
  </si>
  <si>
    <t>POMOĆI IZ DRŽAVNOG PRORAČUNA</t>
  </si>
  <si>
    <t>Izvor: 56</t>
  </si>
  <si>
    <t>FONDOVI EU</t>
  </si>
  <si>
    <t>Izvor: 57</t>
  </si>
  <si>
    <t>POMOĆI - PRORAČUNSKI KORISNICI</t>
  </si>
  <si>
    <t>Izvor: 6</t>
  </si>
  <si>
    <t>DONACIJE</t>
  </si>
  <si>
    <t>Izvor: 62</t>
  </si>
  <si>
    <t>DONACIJE - PRORAČUNSKI KORISNICI</t>
  </si>
  <si>
    <t>Izvor: 7</t>
  </si>
  <si>
    <t>PRIHODI OD PRODAJE ILI ZAMJENE NEFINANCIJSKE IMOVINE I NAKNADE S NASLOVA OSIGURANJA</t>
  </si>
  <si>
    <t>Izvor: 73</t>
  </si>
  <si>
    <t>PRIHODI OD PRODAJE NEFIN. IMOVINE I NAKNADA OD OSIGURANJA - PROR. KORISNICI</t>
  </si>
  <si>
    <t>Izvor: 9</t>
  </si>
  <si>
    <t>PRENESENA SREDSTVA IZ PRETHODNE GODINE</t>
  </si>
  <si>
    <t>Izvor: 93</t>
  </si>
  <si>
    <t>VIŠAK - VLASTITI PRIHODI</t>
  </si>
  <si>
    <t>Izvor: 94</t>
  </si>
  <si>
    <t>VIŠAK - PRIHODI ZA POSEBNE NAMJENE</t>
  </si>
  <si>
    <t>Izvor: 95</t>
  </si>
  <si>
    <t>VIŠAK - PRIHODI OD POMOĆI</t>
  </si>
  <si>
    <t>Izvor: 96</t>
  </si>
  <si>
    <t>VIŠAK - DONACIJE</t>
  </si>
  <si>
    <t>Izvor: 97</t>
  </si>
  <si>
    <t>VIŠAK - PRIHODI OD PRODAJE ILI ZAMJENE NEFINANCIJSKE IMOVINE I NAKNADE OD OSIGURANJA</t>
  </si>
  <si>
    <t>Razdjel: 106</t>
  </si>
  <si>
    <t>UPRAVNI ODJEL ZA ODGOJ I OBRAZOVANJE, KULTURU, SPORT I MLADE</t>
  </si>
  <si>
    <t>Glava: 10603</t>
  </si>
  <si>
    <t>OSNOVNE ŠKOLE</t>
  </si>
  <si>
    <t>1137</t>
  </si>
  <si>
    <t>PROGRAM ZAKONSKOG STANDARDA - DECENTRALIZIRANE FUNKCIJE</t>
  </si>
  <si>
    <t>A113701</t>
  </si>
  <si>
    <t>PROGRAMSKA DJELATNOST OSNOVNIH ŠKOLA GRADA</t>
  </si>
  <si>
    <t>1138</t>
  </si>
  <si>
    <t>PROGRAM STANDARDA IZNAD DRŽAVNOG STANDARDA - ŠIRE JAVNE POTREBE</t>
  </si>
  <si>
    <t>A113801</t>
  </si>
  <si>
    <t>PROGRAM PRODUŽENOG BORAVKA I CJELODNEVNOG ODGOJNO - OBRAZOVANOG RADA</t>
  </si>
  <si>
    <t>A113804</t>
  </si>
  <si>
    <t>PROGRAM RADA S DAROVITIM UČENICIMA</t>
  </si>
  <si>
    <t>A113810</t>
  </si>
  <si>
    <t>PROGRAM STVARALAŠTVA</t>
  </si>
  <si>
    <t>A113814</t>
  </si>
  <si>
    <t>FAKULTATIVNI PREDMET "MOJA RIJEKA"</t>
  </si>
  <si>
    <t>A113821</t>
  </si>
  <si>
    <t>GRAĐANSKI ODGOJ I OBRAZOVANJE</t>
  </si>
  <si>
    <t>A113825</t>
  </si>
  <si>
    <t>ZDRAVSTVENI ODGOJ I OBRAZOVANJE</t>
  </si>
  <si>
    <t>1139</t>
  </si>
  <si>
    <t>OSTALE PROGRAMSKE AKTIVNOSTI OSNOVNIH ŠKOLA</t>
  </si>
  <si>
    <t>A113901</t>
  </si>
  <si>
    <t>A113913</t>
  </si>
  <si>
    <t>UDŽBENICI ZA UČENIKE OSNOVNIH ŠKOLA</t>
  </si>
  <si>
    <t>A113914</t>
  </si>
  <si>
    <t>ODGOJNO - OBRAZOVNO, ADMINISTRATIVNO I TEHNIČKO OSOBLJE</t>
  </si>
  <si>
    <t>A113922</t>
  </si>
  <si>
    <t>PREHRANA UČENIKA OSNOVNIH ŠKOLA</t>
  </si>
  <si>
    <t>K113902</t>
  </si>
  <si>
    <t>PROIZVEDENA DUGOTRAJNA IMOVINA OSNOVNIH ŠKOLA</t>
  </si>
  <si>
    <t>T113910</t>
  </si>
  <si>
    <t>ŠKOLSKI MEDNI DAN</t>
  </si>
  <si>
    <t>1409</t>
  </si>
  <si>
    <t>EUROPSKI PROJEKTI</t>
  </si>
  <si>
    <t>T140908</t>
  </si>
  <si>
    <t>RINKLUZIJA8 - RIJEČKI MODEL PODRŠKE UČENICIMA S TEŠKOĆAMA - EU</t>
  </si>
  <si>
    <t>RKP BROJ: 11197</t>
  </si>
  <si>
    <t>OŠ-SE "SAN NICOLO"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</si>
</sst>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horizontal="center"/>
    </xf>
    <xf numFmtId="0" fontId="0" fillId="2" borderId="4" xfId="0" applyFill="1" applyBorder="1"/>
    <xf numFmtId="164" fontId="0" fillId="2" borderId="4" xfId="0" applyNumberFormat="1" applyFill="1" applyBorder="1" applyAlignment="1">
      <alignment horizontal="right"/>
    </xf>
    <xf numFmtId="3" fontId="13" fillId="2" borderId="4" xfId="2" applyNumberFormat="1" applyFont="1" applyFill="1" applyBorder="1" applyAlignment="1">
      <alignment horizontal="right"/>
    </xf>
    <xf numFmtId="3" fontId="13" fillId="2" borderId="4" xfId="2" applyNumberFormat="1" applyFont="1" applyFill="1" applyBorder="1" applyAlignment="1" applyProtection="1">
      <alignment horizontal="right" wrapText="1"/>
    </xf>
    <xf numFmtId="164" fontId="0" fillId="0" borderId="4" xfId="0" applyNumberFormat="1" applyBorder="1" applyAlignment="1">
      <alignment horizontal="right"/>
    </xf>
    <xf numFmtId="0" fontId="15" fillId="2" borderId="6" xfId="3" applyNumberFormat="1" applyFont="1" applyFill="1" applyBorder="1" applyAlignment="1" applyProtection="1">
      <alignment horizontal="left" vertical="center" wrapText="1"/>
    </xf>
    <xf numFmtId="0" fontId="0" fillId="0" borderId="4" xfId="0" applyBorder="1"/>
    <xf numFmtId="0" fontId="0" fillId="2" borderId="4" xfId="0" applyFill="1" applyBorder="1" applyAlignment="1">
      <alignment wrapText="1"/>
    </xf>
    <xf numFmtId="0" fontId="4" fillId="2" borderId="0" xfId="2" applyFont="1" applyFill="1"/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zoomScaleNormal="100" workbookViewId="0">
      <selection activeCell="K22" sqref="K22"/>
    </sheetView>
  </sheetViews>
  <sheetFormatPr defaultColWidth="8.88671875" defaultRowHeight="13.8" x14ac:dyDescent="0.25"/>
  <cols>
    <col min="1" max="4" width="8.88671875" style="1"/>
    <col min="5" max="5" width="25.33203125" style="1" customWidth="1"/>
    <col min="6" max="10" width="19.44140625" style="1" customWidth="1"/>
    <col min="11" max="12" width="25.33203125" style="1" customWidth="1"/>
    <col min="13" max="16384" width="8.88671875" style="1"/>
  </cols>
  <sheetData>
    <row r="1" spans="1:10" ht="15.6" x14ac:dyDescent="0.25">
      <c r="A1" s="50"/>
    </row>
    <row r="2" spans="1:10" s="2" customFormat="1" ht="51" customHeight="1" x14ac:dyDescent="0.25">
      <c r="A2" s="82" t="s">
        <v>48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6" x14ac:dyDescent="0.25">
      <c r="A4" s="82" t="s">
        <v>0</v>
      </c>
      <c r="B4" s="82"/>
      <c r="C4" s="82"/>
      <c r="D4" s="82"/>
      <c r="E4" s="82"/>
      <c r="F4" s="82"/>
      <c r="G4" s="82"/>
      <c r="H4" s="82"/>
      <c r="I4" s="83"/>
      <c r="J4" s="83"/>
    </row>
    <row r="5" spans="1:10" s="2" customFormat="1" ht="17.399999999999999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3">
      <c r="A6" s="82" t="s">
        <v>13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s="2" customFormat="1" ht="18" x14ac:dyDescent="0.35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6.4" x14ac:dyDescent="0.25">
      <c r="A8" s="85" t="s">
        <v>12</v>
      </c>
      <c r="B8" s="86"/>
      <c r="C8" s="86"/>
      <c r="D8" s="86"/>
      <c r="E8" s="86"/>
      <c r="F8" s="53" t="s">
        <v>53</v>
      </c>
      <c r="G8" s="53" t="s">
        <v>52</v>
      </c>
      <c r="H8" s="54" t="s">
        <v>49</v>
      </c>
      <c r="I8" s="54" t="s">
        <v>50</v>
      </c>
      <c r="J8" s="54" t="s">
        <v>51</v>
      </c>
    </row>
    <row r="9" spans="1:10" s="30" customFormat="1" ht="12" customHeight="1" x14ac:dyDescent="0.25">
      <c r="A9" s="77">
        <v>1</v>
      </c>
      <c r="B9" s="77"/>
      <c r="C9" s="77"/>
      <c r="D9" s="77"/>
      <c r="E9" s="77"/>
      <c r="F9" s="55">
        <v>2</v>
      </c>
      <c r="G9" s="55">
        <v>3</v>
      </c>
      <c r="H9" s="56">
        <v>4</v>
      </c>
      <c r="I9" s="56">
        <v>5</v>
      </c>
      <c r="J9" s="56">
        <v>6</v>
      </c>
    </row>
    <row r="10" spans="1:10" s="2" customFormat="1" x14ac:dyDescent="0.25">
      <c r="A10" s="78" t="s">
        <v>3</v>
      </c>
      <c r="B10" s="76"/>
      <c r="C10" s="76"/>
      <c r="D10" s="76"/>
      <c r="E10" s="87"/>
      <c r="F10" s="10">
        <f>F11+F12</f>
        <v>1104265.8</v>
      </c>
      <c r="G10" s="10">
        <f t="shared" ref="G10:J10" si="0">G11+G12</f>
        <v>1315688</v>
      </c>
      <c r="H10" s="10">
        <f t="shared" si="0"/>
        <v>1384810</v>
      </c>
      <c r="I10" s="10">
        <f t="shared" si="0"/>
        <v>1423975</v>
      </c>
      <c r="J10" s="10">
        <f t="shared" si="0"/>
        <v>1401124</v>
      </c>
    </row>
    <row r="11" spans="1:10" s="2" customFormat="1" ht="14.4" x14ac:dyDescent="0.3">
      <c r="A11" s="90" t="s">
        <v>1</v>
      </c>
      <c r="B11" s="91"/>
      <c r="C11" s="91"/>
      <c r="D11" s="91"/>
      <c r="E11" s="89"/>
      <c r="F11" s="59">
        <v>1103987.08</v>
      </c>
      <c r="G11" s="59">
        <v>1315088</v>
      </c>
      <c r="H11" s="59">
        <v>1384210</v>
      </c>
      <c r="I11" s="59">
        <v>1423375</v>
      </c>
      <c r="J11" s="59">
        <v>1400524</v>
      </c>
    </row>
    <row r="12" spans="1:10" s="2" customFormat="1" ht="14.4" x14ac:dyDescent="0.3">
      <c r="A12" s="92" t="s">
        <v>2</v>
      </c>
      <c r="B12" s="89"/>
      <c r="C12" s="89"/>
      <c r="D12" s="89"/>
      <c r="E12" s="89"/>
      <c r="F12" s="59">
        <v>278.72000000000003</v>
      </c>
      <c r="G12" s="59">
        <v>600</v>
      </c>
      <c r="H12" s="59">
        <v>600</v>
      </c>
      <c r="I12" s="59">
        <v>600</v>
      </c>
      <c r="J12" s="59">
        <v>600</v>
      </c>
    </row>
    <row r="13" spans="1:10" s="2" customFormat="1" x14ac:dyDescent="0.25">
      <c r="A13" s="11" t="s">
        <v>6</v>
      </c>
      <c r="B13" s="28"/>
      <c r="C13" s="28"/>
      <c r="D13" s="28"/>
      <c r="E13" s="28"/>
      <c r="F13" s="10">
        <f>F14+F15</f>
        <v>1109935.46</v>
      </c>
      <c r="G13" s="10">
        <f t="shared" ref="G13:J13" si="1">G14+G15</f>
        <v>1328937</v>
      </c>
      <c r="H13" s="10">
        <f t="shared" si="1"/>
        <v>1394877</v>
      </c>
      <c r="I13" s="10">
        <f t="shared" si="1"/>
        <v>1434042</v>
      </c>
      <c r="J13" s="10">
        <f t="shared" si="1"/>
        <v>1411191</v>
      </c>
    </row>
    <row r="14" spans="1:10" s="2" customFormat="1" ht="14.4" x14ac:dyDescent="0.3">
      <c r="A14" s="93" t="s">
        <v>4</v>
      </c>
      <c r="B14" s="91"/>
      <c r="C14" s="91"/>
      <c r="D14" s="91"/>
      <c r="E14" s="91"/>
      <c r="F14" s="59">
        <v>1102403.04</v>
      </c>
      <c r="G14" s="59">
        <v>1307986</v>
      </c>
      <c r="H14" s="59">
        <v>1374766</v>
      </c>
      <c r="I14" s="59">
        <v>1413931</v>
      </c>
      <c r="J14" s="59">
        <v>1391080</v>
      </c>
    </row>
    <row r="15" spans="1:10" s="2" customFormat="1" ht="14.4" x14ac:dyDescent="0.3">
      <c r="A15" s="88" t="s">
        <v>5</v>
      </c>
      <c r="B15" s="89"/>
      <c r="C15" s="89"/>
      <c r="D15" s="89"/>
      <c r="E15" s="89"/>
      <c r="F15" s="59">
        <v>7532.42</v>
      </c>
      <c r="G15" s="59">
        <v>20951</v>
      </c>
      <c r="H15" s="59">
        <v>20111</v>
      </c>
      <c r="I15" s="59">
        <v>20111</v>
      </c>
      <c r="J15" s="59">
        <v>20111</v>
      </c>
    </row>
    <row r="16" spans="1:10" s="2" customFormat="1" x14ac:dyDescent="0.25">
      <c r="A16" s="75" t="s">
        <v>7</v>
      </c>
      <c r="B16" s="76"/>
      <c r="C16" s="76"/>
      <c r="D16" s="76"/>
      <c r="E16" s="76"/>
      <c r="F16" s="10">
        <f>F10-F13</f>
        <v>-5669.6599999999162</v>
      </c>
      <c r="G16" s="10">
        <f t="shared" ref="G16:J16" si="2">G10-G13</f>
        <v>-13249</v>
      </c>
      <c r="H16" s="10">
        <f t="shared" si="2"/>
        <v>-10067</v>
      </c>
      <c r="I16" s="10">
        <f t="shared" si="2"/>
        <v>-10067</v>
      </c>
      <c r="J16" s="10">
        <f t="shared" si="2"/>
        <v>-10067</v>
      </c>
    </row>
    <row r="17" spans="1:11" s="2" customFormat="1" ht="18" x14ac:dyDescent="0.25">
      <c r="A17" s="3"/>
      <c r="B17" s="12"/>
      <c r="C17" s="12"/>
      <c r="D17" s="12"/>
      <c r="E17" s="12"/>
      <c r="F17" s="12"/>
      <c r="G17" s="12"/>
      <c r="H17" s="13"/>
      <c r="I17" s="13"/>
      <c r="J17" s="13"/>
    </row>
    <row r="18" spans="1:11" s="2" customFormat="1" ht="18" customHeight="1" x14ac:dyDescent="0.3">
      <c r="A18" s="82" t="s">
        <v>14</v>
      </c>
      <c r="B18" s="84"/>
      <c r="C18" s="84"/>
      <c r="D18" s="84"/>
      <c r="E18" s="84"/>
      <c r="F18" s="84"/>
      <c r="G18" s="84"/>
      <c r="H18" s="84"/>
      <c r="I18" s="84"/>
      <c r="J18" s="84"/>
    </row>
    <row r="19" spans="1:11" s="2" customFormat="1" ht="18" x14ac:dyDescent="0.25">
      <c r="A19" s="3"/>
      <c r="B19" s="12"/>
      <c r="C19" s="12"/>
      <c r="D19" s="12"/>
      <c r="E19" s="12"/>
      <c r="F19" s="12"/>
      <c r="G19" s="12"/>
      <c r="H19" s="13"/>
      <c r="I19" s="13"/>
      <c r="J19" s="13"/>
    </row>
    <row r="20" spans="1:11" s="2" customFormat="1" ht="26.4" x14ac:dyDescent="0.25">
      <c r="A20" s="85" t="s">
        <v>12</v>
      </c>
      <c r="B20" s="86"/>
      <c r="C20" s="86"/>
      <c r="D20" s="86"/>
      <c r="E20" s="86"/>
      <c r="F20" s="53" t="s">
        <v>53</v>
      </c>
      <c r="G20" s="53" t="s">
        <v>52</v>
      </c>
      <c r="H20" s="54" t="s">
        <v>49</v>
      </c>
      <c r="I20" s="54" t="s">
        <v>50</v>
      </c>
      <c r="J20" s="54" t="s">
        <v>51</v>
      </c>
    </row>
    <row r="21" spans="1:11" s="30" customFormat="1" ht="12" customHeight="1" x14ac:dyDescent="0.25">
      <c r="A21" s="77">
        <v>1</v>
      </c>
      <c r="B21" s="77"/>
      <c r="C21" s="77"/>
      <c r="D21" s="77"/>
      <c r="E21" s="77"/>
      <c r="F21" s="55">
        <v>2</v>
      </c>
      <c r="G21" s="55">
        <v>3</v>
      </c>
      <c r="H21" s="56">
        <v>4</v>
      </c>
      <c r="I21" s="56">
        <v>5</v>
      </c>
      <c r="J21" s="56">
        <v>6</v>
      </c>
    </row>
    <row r="22" spans="1:11" s="2" customFormat="1" x14ac:dyDescent="0.25">
      <c r="A22" s="88" t="s">
        <v>8</v>
      </c>
      <c r="B22" s="89"/>
      <c r="C22" s="89"/>
      <c r="D22" s="89"/>
      <c r="E22" s="89"/>
      <c r="F22" s="60"/>
      <c r="G22" s="60"/>
      <c r="H22" s="60"/>
      <c r="I22" s="60"/>
      <c r="J22" s="61"/>
    </row>
    <row r="23" spans="1:11" s="2" customFormat="1" x14ac:dyDescent="0.25">
      <c r="A23" s="88" t="s">
        <v>9</v>
      </c>
      <c r="B23" s="89"/>
      <c r="C23" s="89"/>
      <c r="D23" s="89"/>
      <c r="E23" s="89"/>
      <c r="F23" s="60"/>
      <c r="G23" s="60"/>
      <c r="H23" s="60"/>
      <c r="I23" s="60"/>
      <c r="J23" s="61"/>
    </row>
    <row r="24" spans="1:11" s="2" customFormat="1" x14ac:dyDescent="0.25">
      <c r="A24" s="75" t="s">
        <v>10</v>
      </c>
      <c r="B24" s="76"/>
      <c r="C24" s="76"/>
      <c r="D24" s="76"/>
      <c r="E24" s="76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1" s="2" customFormat="1" x14ac:dyDescent="0.25">
      <c r="A25" s="75" t="s">
        <v>11</v>
      </c>
      <c r="B25" s="76"/>
      <c r="C25" s="76"/>
      <c r="D25" s="76"/>
      <c r="E25" s="76"/>
      <c r="F25" s="10">
        <f>F16+F24</f>
        <v>-5669.6599999999162</v>
      </c>
      <c r="G25" s="10">
        <f t="shared" ref="G25:J25" si="4">G16+G24</f>
        <v>-13249</v>
      </c>
      <c r="H25" s="10">
        <f t="shared" si="4"/>
        <v>-10067</v>
      </c>
      <c r="I25" s="10">
        <f t="shared" si="4"/>
        <v>-10067</v>
      </c>
      <c r="J25" s="10">
        <f t="shared" si="4"/>
        <v>-10067</v>
      </c>
    </row>
    <row r="26" spans="1:11" s="2" customFormat="1" ht="18" x14ac:dyDescent="0.25">
      <c r="A26" s="14"/>
      <c r="B26" s="12"/>
      <c r="C26" s="12"/>
      <c r="D26" s="12"/>
      <c r="E26" s="12"/>
      <c r="F26" s="12"/>
      <c r="G26" s="12"/>
      <c r="H26" s="13"/>
      <c r="I26" s="13"/>
      <c r="J26" s="13"/>
    </row>
    <row r="27" spans="1:11" s="2" customFormat="1" ht="18" customHeight="1" x14ac:dyDescent="0.3">
      <c r="A27" s="82" t="s">
        <v>15</v>
      </c>
      <c r="B27" s="84"/>
      <c r="C27" s="84"/>
      <c r="D27" s="84"/>
      <c r="E27" s="84"/>
      <c r="F27" s="84"/>
      <c r="G27" s="84"/>
      <c r="H27" s="84"/>
      <c r="I27" s="84"/>
      <c r="J27" s="84"/>
    </row>
    <row r="28" spans="1:11" s="2" customFormat="1" ht="18" customHeight="1" x14ac:dyDescent="0.3">
      <c r="A28" s="26"/>
      <c r="B28" s="27"/>
      <c r="C28" s="27"/>
      <c r="D28" s="27"/>
      <c r="E28" s="27"/>
      <c r="F28" s="27"/>
      <c r="G28" s="27"/>
      <c r="H28" s="27"/>
      <c r="I28" s="27"/>
      <c r="J28" s="27"/>
    </row>
    <row r="29" spans="1:11" s="2" customFormat="1" ht="26.4" x14ac:dyDescent="0.25">
      <c r="A29" s="67" t="s">
        <v>21</v>
      </c>
      <c r="B29" s="68"/>
      <c r="C29" s="68"/>
      <c r="D29" s="68"/>
      <c r="E29" s="69"/>
      <c r="F29" s="53" t="s">
        <v>53</v>
      </c>
      <c r="G29" s="53" t="s">
        <v>52</v>
      </c>
      <c r="H29" s="54" t="s">
        <v>49</v>
      </c>
      <c r="I29" s="54" t="s">
        <v>50</v>
      </c>
      <c r="J29" s="54" t="s">
        <v>51</v>
      </c>
    </row>
    <row r="30" spans="1:11" s="30" customFormat="1" ht="12" customHeight="1" x14ac:dyDescent="0.25">
      <c r="A30" s="77">
        <v>1</v>
      </c>
      <c r="B30" s="77"/>
      <c r="C30" s="77"/>
      <c r="D30" s="77"/>
      <c r="E30" s="77"/>
      <c r="F30" s="55">
        <v>2</v>
      </c>
      <c r="G30" s="55">
        <v>3</v>
      </c>
      <c r="H30" s="56">
        <v>4</v>
      </c>
      <c r="I30" s="56">
        <v>5</v>
      </c>
      <c r="J30" s="56">
        <v>6</v>
      </c>
    </row>
    <row r="31" spans="1:11" s="2" customFormat="1" ht="15" customHeight="1" x14ac:dyDescent="0.25">
      <c r="A31" s="70" t="s">
        <v>16</v>
      </c>
      <c r="B31" s="71"/>
      <c r="C31" s="71"/>
      <c r="D31" s="71"/>
      <c r="E31" s="72"/>
      <c r="F31" s="15">
        <v>18919</v>
      </c>
      <c r="G31" s="15">
        <v>13249</v>
      </c>
      <c r="H31" s="15">
        <v>10067</v>
      </c>
      <c r="I31" s="15">
        <v>10067</v>
      </c>
      <c r="J31" s="16">
        <v>10067</v>
      </c>
      <c r="K31" s="66"/>
    </row>
    <row r="32" spans="1:11" s="2" customFormat="1" ht="15" customHeight="1" x14ac:dyDescent="0.25">
      <c r="A32" s="75" t="s">
        <v>17</v>
      </c>
      <c r="B32" s="76"/>
      <c r="C32" s="76"/>
      <c r="D32" s="76"/>
      <c r="E32" s="76"/>
      <c r="F32" s="17">
        <f>F25+F31</f>
        <v>13249.340000000084</v>
      </c>
      <c r="G32" s="17">
        <f t="shared" ref="G32:J32" si="5">G25+G31</f>
        <v>0</v>
      </c>
      <c r="H32" s="17">
        <f t="shared" si="5"/>
        <v>0</v>
      </c>
      <c r="I32" s="17">
        <f t="shared" si="5"/>
        <v>0</v>
      </c>
      <c r="J32" s="18">
        <f t="shared" si="5"/>
        <v>0</v>
      </c>
    </row>
    <row r="33" spans="1:10" s="2" customFormat="1" ht="45" customHeight="1" x14ac:dyDescent="0.25">
      <c r="A33" s="78" t="s">
        <v>18</v>
      </c>
      <c r="B33" s="79"/>
      <c r="C33" s="79"/>
      <c r="D33" s="79"/>
      <c r="E33" s="80"/>
      <c r="F33" s="17">
        <f>F16+F24+F31-F32</f>
        <v>0</v>
      </c>
      <c r="G33" s="17">
        <f t="shared" ref="G33:J33" si="6">G16+G24+G31-G32</f>
        <v>0</v>
      </c>
      <c r="H33" s="17">
        <f t="shared" si="6"/>
        <v>0</v>
      </c>
      <c r="I33" s="17">
        <f t="shared" si="6"/>
        <v>0</v>
      </c>
      <c r="J33" s="18">
        <f t="shared" si="6"/>
        <v>0</v>
      </c>
    </row>
    <row r="34" spans="1:10" s="2" customFormat="1" ht="18" customHeight="1" x14ac:dyDescent="0.3">
      <c r="A34" s="25"/>
      <c r="B34" s="19"/>
      <c r="C34" s="19"/>
      <c r="D34" s="19"/>
      <c r="E34" s="19"/>
      <c r="F34" s="19"/>
      <c r="G34" s="19"/>
      <c r="H34" s="19"/>
      <c r="I34" s="19"/>
      <c r="J34" s="19"/>
    </row>
    <row r="35" spans="1:10" s="2" customFormat="1" ht="18" customHeight="1" x14ac:dyDescent="0.25">
      <c r="A35" s="81" t="s">
        <v>19</v>
      </c>
      <c r="B35" s="81"/>
      <c r="C35" s="81"/>
      <c r="D35" s="81"/>
      <c r="E35" s="81"/>
      <c r="F35" s="81"/>
      <c r="G35" s="81"/>
      <c r="H35" s="81"/>
      <c r="I35" s="81"/>
      <c r="J35" s="81"/>
    </row>
    <row r="36" spans="1:10" s="2" customFormat="1" ht="18" x14ac:dyDescent="0.25">
      <c r="A36" s="20"/>
      <c r="B36" s="21"/>
      <c r="C36" s="21"/>
      <c r="D36" s="21"/>
      <c r="E36" s="21"/>
      <c r="F36" s="21"/>
      <c r="G36" s="21"/>
      <c r="H36" s="22"/>
      <c r="I36" s="22"/>
      <c r="J36" s="22"/>
    </row>
    <row r="37" spans="1:10" s="2" customFormat="1" ht="26.4" x14ac:dyDescent="0.25">
      <c r="A37" s="67" t="s">
        <v>21</v>
      </c>
      <c r="B37" s="68"/>
      <c r="C37" s="68"/>
      <c r="D37" s="68"/>
      <c r="E37" s="69"/>
      <c r="F37" s="53" t="s">
        <v>53</v>
      </c>
      <c r="G37" s="53" t="s">
        <v>52</v>
      </c>
      <c r="H37" s="54" t="s">
        <v>49</v>
      </c>
      <c r="I37" s="54" t="s">
        <v>50</v>
      </c>
      <c r="J37" s="54" t="s">
        <v>51</v>
      </c>
    </row>
    <row r="38" spans="1:10" s="30" customFormat="1" ht="12" customHeight="1" x14ac:dyDescent="0.25">
      <c r="A38" s="77">
        <v>1</v>
      </c>
      <c r="B38" s="77"/>
      <c r="C38" s="77"/>
      <c r="D38" s="77"/>
      <c r="E38" s="77"/>
      <c r="F38" s="55">
        <v>2</v>
      </c>
      <c r="G38" s="55">
        <v>3</v>
      </c>
      <c r="H38" s="56">
        <v>4</v>
      </c>
      <c r="I38" s="56">
        <v>5</v>
      </c>
      <c r="J38" s="56">
        <v>6</v>
      </c>
    </row>
    <row r="39" spans="1:10" s="2" customFormat="1" x14ac:dyDescent="0.25">
      <c r="A39" s="70" t="s">
        <v>16</v>
      </c>
      <c r="B39" s="71"/>
      <c r="C39" s="71"/>
      <c r="D39" s="71"/>
      <c r="E39" s="72"/>
      <c r="F39" s="15">
        <v>0</v>
      </c>
      <c r="G39" s="15">
        <f>F42</f>
        <v>0</v>
      </c>
      <c r="H39" s="15">
        <f>G42</f>
        <v>0</v>
      </c>
      <c r="I39" s="15">
        <f>H42</f>
        <v>0</v>
      </c>
      <c r="J39" s="16">
        <f>I42</f>
        <v>0</v>
      </c>
    </row>
    <row r="40" spans="1:10" s="2" customFormat="1" ht="28.5" customHeight="1" x14ac:dyDescent="0.25">
      <c r="A40" s="70" t="s">
        <v>20</v>
      </c>
      <c r="B40" s="71"/>
      <c r="C40" s="71"/>
      <c r="D40" s="71"/>
      <c r="E40" s="72"/>
      <c r="F40" s="15">
        <v>0</v>
      </c>
      <c r="G40" s="15">
        <v>0</v>
      </c>
      <c r="H40" s="15">
        <v>0</v>
      </c>
      <c r="I40" s="15">
        <v>0</v>
      </c>
      <c r="J40" s="16">
        <v>0</v>
      </c>
    </row>
    <row r="41" spans="1:10" s="2" customFormat="1" ht="25.5" customHeight="1" x14ac:dyDescent="0.25">
      <c r="A41" s="70" t="s">
        <v>46</v>
      </c>
      <c r="B41" s="73"/>
      <c r="C41" s="73"/>
      <c r="D41" s="73"/>
      <c r="E41" s="74"/>
      <c r="F41" s="15">
        <v>0</v>
      </c>
      <c r="G41" s="15">
        <v>0</v>
      </c>
      <c r="H41" s="15">
        <v>0</v>
      </c>
      <c r="I41" s="15">
        <v>0</v>
      </c>
      <c r="J41" s="16">
        <v>0</v>
      </c>
    </row>
    <row r="42" spans="1:10" s="2" customFormat="1" ht="15" customHeight="1" x14ac:dyDescent="0.25">
      <c r="A42" s="75" t="s">
        <v>17</v>
      </c>
      <c r="B42" s="76"/>
      <c r="C42" s="76"/>
      <c r="D42" s="76"/>
      <c r="E42" s="76"/>
      <c r="F42" s="23">
        <f>F39-F40+F41</f>
        <v>0</v>
      </c>
      <c r="G42" s="23">
        <f t="shared" ref="G42:J42" si="7">G39-G40+G41</f>
        <v>0</v>
      </c>
      <c r="H42" s="23">
        <f t="shared" si="7"/>
        <v>0</v>
      </c>
      <c r="I42" s="23">
        <f t="shared" si="7"/>
        <v>0</v>
      </c>
      <c r="J42" s="24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topLeftCell="A7" zoomScaleNormal="100" workbookViewId="0">
      <selection activeCell="B9" sqref="B9:B14"/>
    </sheetView>
  </sheetViews>
  <sheetFormatPr defaultColWidth="8.88671875" defaultRowHeight="13.8" x14ac:dyDescent="0.25"/>
  <cols>
    <col min="1" max="1" width="16.109375" style="30" customWidth="1"/>
    <col min="2" max="2" width="55.5546875" style="30" customWidth="1"/>
    <col min="3" max="4" width="19.5546875" style="30" customWidth="1"/>
    <col min="5" max="8" width="19.44140625" style="30" customWidth="1"/>
    <col min="9" max="10" width="25.33203125" style="30" customWidth="1"/>
    <col min="11" max="16384" width="8.88671875" style="30"/>
  </cols>
  <sheetData>
    <row r="1" spans="1:10" ht="17.399999999999999" x14ac:dyDescent="0.25">
      <c r="A1" s="50"/>
      <c r="B1" s="29"/>
      <c r="C1" s="29"/>
      <c r="D1" s="29"/>
      <c r="E1" s="29"/>
      <c r="F1" s="29"/>
      <c r="G1" s="29"/>
      <c r="H1" s="29"/>
      <c r="I1" s="29"/>
      <c r="J1" s="29"/>
    </row>
    <row r="2" spans="1:10" ht="15.6" customHeight="1" x14ac:dyDescent="0.3">
      <c r="A2" s="94" t="s">
        <v>22</v>
      </c>
      <c r="B2" s="94"/>
      <c r="C2" s="94"/>
      <c r="D2" s="94"/>
      <c r="E2" s="94"/>
      <c r="F2" s="94"/>
      <c r="G2" s="94"/>
      <c r="H2" s="48"/>
      <c r="I2" s="32"/>
      <c r="J2" s="32"/>
    </row>
    <row r="3" spans="1:10" ht="17.399999999999999" x14ac:dyDescent="0.25">
      <c r="A3" s="29"/>
      <c r="B3" s="29"/>
      <c r="C3" s="29"/>
      <c r="D3" s="29"/>
      <c r="E3" s="29"/>
      <c r="F3" s="29"/>
      <c r="G3" s="29"/>
      <c r="H3" s="29"/>
      <c r="I3" s="31"/>
      <c r="J3" s="31"/>
    </row>
    <row r="4" spans="1:10" ht="15.6" customHeight="1" x14ac:dyDescent="0.25">
      <c r="A4" s="94" t="s">
        <v>23</v>
      </c>
      <c r="B4" s="94"/>
      <c r="C4" s="94"/>
      <c r="D4" s="94"/>
      <c r="E4" s="94"/>
      <c r="F4" s="94"/>
      <c r="G4" s="94"/>
      <c r="H4" s="48"/>
      <c r="I4" s="33"/>
      <c r="J4" s="33"/>
    </row>
    <row r="5" spans="1:10" ht="17.399999999999999" x14ac:dyDescent="0.25">
      <c r="A5" s="29"/>
      <c r="B5" s="29"/>
      <c r="C5" s="29"/>
      <c r="D5" s="29"/>
      <c r="E5" s="29"/>
      <c r="F5" s="29"/>
      <c r="G5" s="29"/>
      <c r="H5" s="29"/>
      <c r="I5" s="31"/>
      <c r="J5" s="31"/>
    </row>
    <row r="6" spans="1:10" ht="26.4" x14ac:dyDescent="0.25">
      <c r="A6" s="34" t="s">
        <v>28</v>
      </c>
      <c r="B6" s="35" t="s">
        <v>21</v>
      </c>
      <c r="C6" s="36" t="s">
        <v>53</v>
      </c>
      <c r="D6" s="36" t="s">
        <v>52</v>
      </c>
      <c r="E6" s="34" t="s">
        <v>49</v>
      </c>
      <c r="F6" s="34" t="s">
        <v>50</v>
      </c>
      <c r="G6" s="34" t="s">
        <v>51</v>
      </c>
    </row>
    <row r="7" spans="1:10" s="38" customFormat="1" ht="10.199999999999999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</row>
    <row r="8" spans="1:10" ht="14.4" x14ac:dyDescent="0.3">
      <c r="A8" s="63"/>
      <c r="B8" s="63" t="s">
        <v>24</v>
      </c>
      <c r="C8" s="62">
        <v>1104265.8</v>
      </c>
      <c r="D8" s="62">
        <v>1315688</v>
      </c>
      <c r="E8" s="62">
        <v>1384810</v>
      </c>
      <c r="F8" s="62">
        <v>1423975</v>
      </c>
      <c r="G8" s="62">
        <v>1401124</v>
      </c>
    </row>
    <row r="9" spans="1:10" ht="14.4" x14ac:dyDescent="0.3">
      <c r="A9" s="58" t="s">
        <v>74</v>
      </c>
      <c r="B9" s="58" t="s">
        <v>75</v>
      </c>
      <c r="C9" s="59">
        <v>1103987.08</v>
      </c>
      <c r="D9" s="59">
        <v>1315088</v>
      </c>
      <c r="E9" s="59">
        <v>1384210</v>
      </c>
      <c r="F9" s="59">
        <v>1423375</v>
      </c>
      <c r="G9" s="59">
        <v>1400524</v>
      </c>
    </row>
    <row r="10" spans="1:10" ht="14.4" x14ac:dyDescent="0.3">
      <c r="A10" s="58" t="s">
        <v>76</v>
      </c>
      <c r="B10" s="58" t="s">
        <v>77</v>
      </c>
      <c r="C10" s="59">
        <v>902023.63</v>
      </c>
      <c r="D10" s="59">
        <v>1062555</v>
      </c>
      <c r="E10" s="59">
        <v>1137512</v>
      </c>
      <c r="F10" s="59">
        <v>1184798</v>
      </c>
      <c r="G10" s="59">
        <v>1163595</v>
      </c>
    </row>
    <row r="11" spans="1:10" ht="14.4" x14ac:dyDescent="0.3">
      <c r="A11" s="58" t="s">
        <v>78</v>
      </c>
      <c r="B11" s="58" t="s">
        <v>79</v>
      </c>
      <c r="C11" s="59"/>
      <c r="D11" s="59">
        <v>10</v>
      </c>
      <c r="E11" s="59">
        <v>10</v>
      </c>
      <c r="F11" s="59">
        <v>10</v>
      </c>
      <c r="G11" s="59">
        <v>10</v>
      </c>
    </row>
    <row r="12" spans="1:10" ht="14.4" x14ac:dyDescent="0.3">
      <c r="A12" s="58" t="s">
        <v>80</v>
      </c>
      <c r="B12" s="58" t="s">
        <v>81</v>
      </c>
      <c r="C12" s="59">
        <v>88524.91</v>
      </c>
      <c r="D12" s="59">
        <v>100430</v>
      </c>
      <c r="E12" s="59">
        <v>105430</v>
      </c>
      <c r="F12" s="59">
        <v>100430</v>
      </c>
      <c r="G12" s="59">
        <v>100430</v>
      </c>
    </row>
    <row r="13" spans="1:10" ht="14.4" x14ac:dyDescent="0.3">
      <c r="A13" s="58" t="s">
        <v>82</v>
      </c>
      <c r="B13" s="58" t="s">
        <v>83</v>
      </c>
      <c r="C13" s="59">
        <v>9657.31</v>
      </c>
      <c r="D13" s="59">
        <v>15650</v>
      </c>
      <c r="E13" s="59">
        <v>23530</v>
      </c>
      <c r="F13" s="59">
        <v>23530</v>
      </c>
      <c r="G13" s="59">
        <v>23530</v>
      </c>
    </row>
    <row r="14" spans="1:10" ht="14.4" x14ac:dyDescent="0.3">
      <c r="A14" s="58" t="s">
        <v>84</v>
      </c>
      <c r="B14" s="58" t="s">
        <v>85</v>
      </c>
      <c r="C14" s="59">
        <v>103768.28</v>
      </c>
      <c r="D14" s="59">
        <v>136443</v>
      </c>
      <c r="E14" s="59">
        <v>117728</v>
      </c>
      <c r="F14" s="59">
        <v>114607</v>
      </c>
      <c r="G14" s="59">
        <v>112959</v>
      </c>
    </row>
    <row r="15" spans="1:10" ht="14.4" x14ac:dyDescent="0.3">
      <c r="A15" s="58" t="s">
        <v>86</v>
      </c>
      <c r="B15" s="58" t="s">
        <v>87</v>
      </c>
      <c r="C15" s="59">
        <v>12.95</v>
      </c>
      <c r="D15" s="59"/>
      <c r="E15" s="59"/>
      <c r="F15" s="59"/>
      <c r="G15" s="59"/>
    </row>
    <row r="16" spans="1:10" ht="14.4" x14ac:dyDescent="0.3">
      <c r="A16" s="58" t="s">
        <v>88</v>
      </c>
      <c r="B16" s="58" t="s">
        <v>89</v>
      </c>
      <c r="C16" s="59">
        <v>278.72000000000003</v>
      </c>
      <c r="D16" s="59">
        <v>600</v>
      </c>
      <c r="E16" s="59">
        <v>600</v>
      </c>
      <c r="F16" s="59">
        <v>600</v>
      </c>
      <c r="G16" s="59">
        <v>600</v>
      </c>
    </row>
    <row r="17" spans="1:7" ht="14.4" x14ac:dyDescent="0.3">
      <c r="A17" s="58" t="s">
        <v>90</v>
      </c>
      <c r="B17" s="58" t="s">
        <v>91</v>
      </c>
      <c r="C17" s="59">
        <v>278.72000000000003</v>
      </c>
      <c r="D17" s="59">
        <v>600</v>
      </c>
      <c r="E17" s="59">
        <v>600</v>
      </c>
      <c r="F17" s="59">
        <v>600</v>
      </c>
      <c r="G17" s="59">
        <v>600</v>
      </c>
    </row>
    <row r="19" spans="1:7" ht="26.4" x14ac:dyDescent="0.25">
      <c r="A19" s="34" t="s">
        <v>28</v>
      </c>
      <c r="B19" s="35" t="s">
        <v>21</v>
      </c>
      <c r="C19" s="36" t="s">
        <v>53</v>
      </c>
      <c r="D19" s="36" t="s">
        <v>52</v>
      </c>
      <c r="E19" s="34" t="s">
        <v>49</v>
      </c>
      <c r="F19" s="34" t="s">
        <v>50</v>
      </c>
      <c r="G19" s="34" t="s">
        <v>51</v>
      </c>
    </row>
    <row r="20" spans="1:7" s="38" customFormat="1" ht="10.199999999999999" x14ac:dyDescent="0.2">
      <c r="A20" s="37">
        <v>1</v>
      </c>
      <c r="B20" s="37">
        <v>2</v>
      </c>
      <c r="C20" s="37">
        <v>3</v>
      </c>
      <c r="D20" s="37">
        <v>4</v>
      </c>
      <c r="E20" s="37">
        <v>5</v>
      </c>
      <c r="F20" s="37">
        <v>6</v>
      </c>
      <c r="G20" s="37">
        <v>7</v>
      </c>
    </row>
    <row r="21" spans="1:7" ht="14.4" x14ac:dyDescent="0.3">
      <c r="A21" s="63"/>
      <c r="B21" s="63" t="s">
        <v>26</v>
      </c>
      <c r="C21" s="62">
        <v>1109935.46</v>
      </c>
      <c r="D21" s="62">
        <v>1328937</v>
      </c>
      <c r="E21" s="62">
        <v>1394877</v>
      </c>
      <c r="F21" s="62">
        <v>1434042</v>
      </c>
      <c r="G21" s="62">
        <v>1411191</v>
      </c>
    </row>
    <row r="22" spans="1:7" ht="14.4" x14ac:dyDescent="0.3">
      <c r="A22" s="58" t="s">
        <v>58</v>
      </c>
      <c r="B22" s="58" t="s">
        <v>59</v>
      </c>
      <c r="C22" s="59">
        <v>1102403.04</v>
      </c>
      <c r="D22" s="59">
        <v>1307986</v>
      </c>
      <c r="E22" s="59">
        <v>1374766</v>
      </c>
      <c r="F22" s="59">
        <v>1413931</v>
      </c>
      <c r="G22" s="59">
        <v>1391080</v>
      </c>
    </row>
    <row r="23" spans="1:7" ht="14.4" x14ac:dyDescent="0.3">
      <c r="A23" s="58" t="s">
        <v>60</v>
      </c>
      <c r="B23" s="58" t="s">
        <v>61</v>
      </c>
      <c r="C23" s="59">
        <v>926726.32</v>
      </c>
      <c r="D23" s="59">
        <v>1105835</v>
      </c>
      <c r="E23" s="59">
        <v>1156303</v>
      </c>
      <c r="F23" s="59">
        <v>1202016</v>
      </c>
      <c r="G23" s="59">
        <v>1181091</v>
      </c>
    </row>
    <row r="24" spans="1:7" ht="14.4" x14ac:dyDescent="0.3">
      <c r="A24" s="58" t="s">
        <v>62</v>
      </c>
      <c r="B24" s="58" t="s">
        <v>63</v>
      </c>
      <c r="C24" s="59">
        <v>165302.91</v>
      </c>
      <c r="D24" s="59">
        <v>180740</v>
      </c>
      <c r="E24" s="59">
        <v>202313</v>
      </c>
      <c r="F24" s="59">
        <v>195765</v>
      </c>
      <c r="G24" s="59">
        <v>193839</v>
      </c>
    </row>
    <row r="25" spans="1:7" ht="14.4" x14ac:dyDescent="0.3">
      <c r="A25" s="58" t="s">
        <v>64</v>
      </c>
      <c r="B25" s="58" t="s">
        <v>65</v>
      </c>
      <c r="C25" s="59">
        <v>284.69</v>
      </c>
      <c r="D25" s="59">
        <v>292</v>
      </c>
      <c r="E25" s="59">
        <v>320</v>
      </c>
      <c r="F25" s="59">
        <v>320</v>
      </c>
      <c r="G25" s="59">
        <v>320</v>
      </c>
    </row>
    <row r="26" spans="1:7" ht="14.4" x14ac:dyDescent="0.3">
      <c r="A26" s="58" t="s">
        <v>66</v>
      </c>
      <c r="B26" s="58" t="s">
        <v>67</v>
      </c>
      <c r="C26" s="59">
        <v>9684.1200000000008</v>
      </c>
      <c r="D26" s="59">
        <v>21119</v>
      </c>
      <c r="E26" s="59">
        <v>15380</v>
      </c>
      <c r="F26" s="59">
        <v>15380</v>
      </c>
      <c r="G26" s="59">
        <v>15380</v>
      </c>
    </row>
    <row r="27" spans="1:7" ht="14.4" x14ac:dyDescent="0.3">
      <c r="A27" s="58" t="s">
        <v>68</v>
      </c>
      <c r="B27" s="58" t="s">
        <v>69</v>
      </c>
      <c r="C27" s="59">
        <v>405</v>
      </c>
      <c r="D27" s="59"/>
      <c r="E27" s="59">
        <v>450</v>
      </c>
      <c r="F27" s="59">
        <v>450</v>
      </c>
      <c r="G27" s="59">
        <v>450</v>
      </c>
    </row>
    <row r="28" spans="1:7" ht="14.4" x14ac:dyDescent="0.3">
      <c r="A28" s="58" t="s">
        <v>70</v>
      </c>
      <c r="B28" s="58" t="s">
        <v>71</v>
      </c>
      <c r="C28" s="59">
        <v>7532.42</v>
      </c>
      <c r="D28" s="59">
        <v>20951</v>
      </c>
      <c r="E28" s="59">
        <v>20111</v>
      </c>
      <c r="F28" s="59">
        <v>20111</v>
      </c>
      <c r="G28" s="59">
        <v>20111</v>
      </c>
    </row>
    <row r="29" spans="1:7" ht="14.4" x14ac:dyDescent="0.3">
      <c r="A29" s="58" t="s">
        <v>72</v>
      </c>
      <c r="B29" s="58" t="s">
        <v>73</v>
      </c>
      <c r="C29" s="59">
        <v>7532.42</v>
      </c>
      <c r="D29" s="59">
        <v>20951</v>
      </c>
      <c r="E29" s="59">
        <v>20111</v>
      </c>
      <c r="F29" s="59">
        <v>20111</v>
      </c>
      <c r="G29" s="59">
        <v>20111</v>
      </c>
    </row>
    <row r="32" spans="1:7" ht="15.6" customHeight="1" x14ac:dyDescent="0.25">
      <c r="A32" s="94" t="s">
        <v>27</v>
      </c>
      <c r="B32" s="94"/>
      <c r="C32" s="94"/>
      <c r="D32" s="94"/>
      <c r="E32" s="94"/>
      <c r="F32" s="94"/>
      <c r="G32" s="94"/>
    </row>
    <row r="33" spans="1:8" ht="17.399999999999999" x14ac:dyDescent="0.25">
      <c r="A33" s="29"/>
      <c r="B33" s="29"/>
      <c r="C33" s="29"/>
      <c r="D33" s="29"/>
      <c r="E33" s="29"/>
      <c r="F33" s="29"/>
      <c r="G33" s="29"/>
      <c r="H33" s="29"/>
    </row>
    <row r="34" spans="1:8" ht="26.4" x14ac:dyDescent="0.25">
      <c r="A34" s="34" t="s">
        <v>28</v>
      </c>
      <c r="B34" s="35" t="s">
        <v>21</v>
      </c>
      <c r="C34" s="36" t="s">
        <v>53</v>
      </c>
      <c r="D34" s="36" t="s">
        <v>52</v>
      </c>
      <c r="E34" s="34" t="s">
        <v>49</v>
      </c>
      <c r="F34" s="34" t="s">
        <v>50</v>
      </c>
      <c r="G34" s="34" t="s">
        <v>51</v>
      </c>
    </row>
    <row r="35" spans="1:8" s="38" customFormat="1" ht="10.199999999999999" x14ac:dyDescent="0.2">
      <c r="A35" s="37">
        <v>1</v>
      </c>
      <c r="B35" s="37">
        <v>2</v>
      </c>
      <c r="C35" s="37">
        <v>3</v>
      </c>
      <c r="D35" s="37">
        <v>4</v>
      </c>
      <c r="E35" s="37">
        <v>5</v>
      </c>
      <c r="F35" s="37">
        <v>6</v>
      </c>
      <c r="G35" s="37">
        <v>7</v>
      </c>
    </row>
    <row r="36" spans="1:8" ht="14.4" x14ac:dyDescent="0.3">
      <c r="A36" s="39"/>
      <c r="B36" s="39" t="s">
        <v>24</v>
      </c>
      <c r="C36" s="62">
        <v>1104265.8</v>
      </c>
      <c r="D36" s="62">
        <v>1315688</v>
      </c>
      <c r="E36" s="62">
        <v>1384810</v>
      </c>
      <c r="F36" s="62">
        <v>1423975</v>
      </c>
      <c r="G36" s="62">
        <v>1401124</v>
      </c>
    </row>
    <row r="37" spans="1:8" ht="14.4" x14ac:dyDescent="0.3">
      <c r="A37" s="58" t="s">
        <v>92</v>
      </c>
      <c r="B37" s="58" t="s">
        <v>93</v>
      </c>
      <c r="C37" s="59">
        <v>103768.28</v>
      </c>
      <c r="D37" s="59">
        <v>85025</v>
      </c>
      <c r="E37" s="59">
        <v>50660</v>
      </c>
      <c r="F37" s="59">
        <v>50850</v>
      </c>
      <c r="G37" s="59">
        <v>55663</v>
      </c>
    </row>
    <row r="38" spans="1:8" ht="14.4" x14ac:dyDescent="0.3">
      <c r="A38" s="58" t="s">
        <v>94</v>
      </c>
      <c r="B38" s="58" t="s">
        <v>93</v>
      </c>
      <c r="C38" s="59">
        <v>52045.9</v>
      </c>
      <c r="D38" s="59">
        <v>85025</v>
      </c>
      <c r="E38" s="59">
        <v>50660</v>
      </c>
      <c r="F38" s="59">
        <v>50850</v>
      </c>
      <c r="G38" s="59">
        <v>55663</v>
      </c>
    </row>
    <row r="39" spans="1:8" ht="14.4" x14ac:dyDescent="0.3">
      <c r="A39" s="58" t="s">
        <v>95</v>
      </c>
      <c r="B39" s="58" t="s">
        <v>96</v>
      </c>
      <c r="C39" s="59">
        <v>51722.38</v>
      </c>
      <c r="D39" s="59"/>
      <c r="E39" s="59"/>
      <c r="F39" s="59"/>
      <c r="G39" s="59"/>
    </row>
    <row r="40" spans="1:8" ht="14.4" x14ac:dyDescent="0.3">
      <c r="A40" s="58" t="s">
        <v>97</v>
      </c>
      <c r="B40" s="58" t="s">
        <v>98</v>
      </c>
      <c r="C40" s="59">
        <v>36.950000000000003</v>
      </c>
      <c r="D40" s="59">
        <v>10</v>
      </c>
      <c r="E40" s="59">
        <v>40</v>
      </c>
      <c r="F40" s="59">
        <v>40</v>
      </c>
      <c r="G40" s="59">
        <v>40</v>
      </c>
    </row>
    <row r="41" spans="1:8" ht="14.4" x14ac:dyDescent="0.3">
      <c r="A41" s="58" t="s">
        <v>99</v>
      </c>
      <c r="B41" s="58" t="s">
        <v>100</v>
      </c>
      <c r="C41" s="59">
        <v>36.950000000000003</v>
      </c>
      <c r="D41" s="59">
        <v>10</v>
      </c>
      <c r="E41" s="59">
        <v>40</v>
      </c>
      <c r="F41" s="59">
        <v>40</v>
      </c>
      <c r="G41" s="59">
        <v>40</v>
      </c>
    </row>
    <row r="42" spans="1:8" ht="14.4" x14ac:dyDescent="0.3">
      <c r="A42" s="58" t="s">
        <v>101</v>
      </c>
      <c r="B42" s="58" t="s">
        <v>102</v>
      </c>
      <c r="C42" s="59">
        <v>88520.37</v>
      </c>
      <c r="D42" s="59">
        <v>151848</v>
      </c>
      <c r="E42" s="59">
        <v>162726</v>
      </c>
      <c r="F42" s="59">
        <v>157726</v>
      </c>
      <c r="G42" s="59">
        <v>157726</v>
      </c>
    </row>
    <row r="43" spans="1:8" ht="14.4" x14ac:dyDescent="0.3">
      <c r="A43" s="58" t="s">
        <v>103</v>
      </c>
      <c r="B43" s="58" t="s">
        <v>96</v>
      </c>
      <c r="C43" s="59"/>
      <c r="D43" s="59">
        <v>51418</v>
      </c>
      <c r="E43" s="59">
        <v>57296</v>
      </c>
      <c r="F43" s="59">
        <v>57296</v>
      </c>
      <c r="G43" s="59">
        <v>57296</v>
      </c>
    </row>
    <row r="44" spans="1:8" ht="14.4" x14ac:dyDescent="0.3">
      <c r="A44" s="58" t="s">
        <v>104</v>
      </c>
      <c r="B44" s="58" t="s">
        <v>105</v>
      </c>
      <c r="C44" s="59">
        <v>88520.37</v>
      </c>
      <c r="D44" s="59">
        <v>100430</v>
      </c>
      <c r="E44" s="59">
        <v>105430</v>
      </c>
      <c r="F44" s="59">
        <v>100430</v>
      </c>
      <c r="G44" s="59">
        <v>100430</v>
      </c>
    </row>
    <row r="45" spans="1:8" ht="14.4" x14ac:dyDescent="0.3">
      <c r="A45" s="58" t="s">
        <v>106</v>
      </c>
      <c r="B45" s="58" t="s">
        <v>107</v>
      </c>
      <c r="C45" s="59">
        <v>902023.63</v>
      </c>
      <c r="D45" s="59">
        <v>1062555</v>
      </c>
      <c r="E45" s="59">
        <v>1147284</v>
      </c>
      <c r="F45" s="59">
        <v>1191259</v>
      </c>
      <c r="G45" s="59">
        <v>1163595</v>
      </c>
    </row>
    <row r="46" spans="1:8" ht="14.4" x14ac:dyDescent="0.3">
      <c r="A46" s="58" t="s">
        <v>108</v>
      </c>
      <c r="B46" s="58" t="s">
        <v>109</v>
      </c>
      <c r="C46" s="59"/>
      <c r="D46" s="59"/>
      <c r="E46" s="59">
        <v>1123367</v>
      </c>
      <c r="F46" s="59">
        <v>1170056</v>
      </c>
      <c r="G46" s="59">
        <v>1163595</v>
      </c>
    </row>
    <row r="47" spans="1:8" ht="14.4" x14ac:dyDescent="0.3">
      <c r="A47" s="58" t="s">
        <v>110</v>
      </c>
      <c r="B47" s="58" t="s">
        <v>111</v>
      </c>
      <c r="C47" s="59"/>
      <c r="D47" s="59"/>
      <c r="E47" s="59">
        <v>23917</v>
      </c>
      <c r="F47" s="59">
        <v>21203</v>
      </c>
      <c r="G47" s="59"/>
    </row>
    <row r="48" spans="1:8" ht="14.4" x14ac:dyDescent="0.3">
      <c r="A48" s="58" t="s">
        <v>112</v>
      </c>
      <c r="B48" s="58" t="s">
        <v>113</v>
      </c>
      <c r="C48" s="59">
        <v>902023.63</v>
      </c>
      <c r="D48" s="59">
        <v>1062555</v>
      </c>
      <c r="E48" s="59"/>
      <c r="F48" s="59"/>
      <c r="G48" s="59"/>
    </row>
    <row r="49" spans="1:7" ht="14.4" x14ac:dyDescent="0.3">
      <c r="A49" s="58" t="s">
        <v>114</v>
      </c>
      <c r="B49" s="58" t="s">
        <v>115</v>
      </c>
      <c r="C49" s="59">
        <v>9633.31</v>
      </c>
      <c r="D49" s="59">
        <v>15650</v>
      </c>
      <c r="E49" s="59">
        <v>23500</v>
      </c>
      <c r="F49" s="59">
        <v>23500</v>
      </c>
      <c r="G49" s="59">
        <v>23500</v>
      </c>
    </row>
    <row r="50" spans="1:7" ht="14.4" x14ac:dyDescent="0.3">
      <c r="A50" s="58" t="s">
        <v>116</v>
      </c>
      <c r="B50" s="58" t="s">
        <v>117</v>
      </c>
      <c r="C50" s="59">
        <v>9633.31</v>
      </c>
      <c r="D50" s="59">
        <v>15650</v>
      </c>
      <c r="E50" s="59">
        <v>23500</v>
      </c>
      <c r="F50" s="59">
        <v>23500</v>
      </c>
      <c r="G50" s="59">
        <v>23500</v>
      </c>
    </row>
    <row r="51" spans="1:7" ht="14.4" x14ac:dyDescent="0.3">
      <c r="A51" s="58" t="s">
        <v>118</v>
      </c>
      <c r="B51" s="58" t="s">
        <v>119</v>
      </c>
      <c r="C51" s="59">
        <v>283.26</v>
      </c>
      <c r="D51" s="59">
        <v>600</v>
      </c>
      <c r="E51" s="59">
        <v>600</v>
      </c>
      <c r="F51" s="59">
        <v>600</v>
      </c>
      <c r="G51" s="59">
        <v>600</v>
      </c>
    </row>
    <row r="52" spans="1:7" ht="14.4" x14ac:dyDescent="0.3">
      <c r="A52" s="58" t="s">
        <v>120</v>
      </c>
      <c r="B52" s="58" t="s">
        <v>121</v>
      </c>
      <c r="C52" s="59">
        <v>283.26</v>
      </c>
      <c r="D52" s="59">
        <v>600</v>
      </c>
      <c r="E52" s="59">
        <v>600</v>
      </c>
      <c r="F52" s="59">
        <v>600</v>
      </c>
      <c r="G52" s="59">
        <v>600</v>
      </c>
    </row>
    <row r="54" spans="1:7" ht="26.4" x14ac:dyDescent="0.25">
      <c r="A54" s="34" t="s">
        <v>28</v>
      </c>
      <c r="B54" s="35" t="s">
        <v>21</v>
      </c>
      <c r="C54" s="36" t="s">
        <v>53</v>
      </c>
      <c r="D54" s="36" t="s">
        <v>52</v>
      </c>
      <c r="E54" s="34" t="s">
        <v>49</v>
      </c>
      <c r="F54" s="34" t="s">
        <v>50</v>
      </c>
      <c r="G54" s="34" t="s">
        <v>51</v>
      </c>
    </row>
    <row r="55" spans="1:7" s="38" customFormat="1" ht="10.199999999999999" x14ac:dyDescent="0.2">
      <c r="A55" s="37">
        <v>1</v>
      </c>
      <c r="B55" s="37">
        <v>2</v>
      </c>
      <c r="C55" s="37">
        <v>3</v>
      </c>
      <c r="D55" s="37">
        <v>4</v>
      </c>
      <c r="E55" s="37">
        <v>5</v>
      </c>
      <c r="F55" s="37">
        <v>6</v>
      </c>
      <c r="G55" s="37">
        <v>7</v>
      </c>
    </row>
    <row r="56" spans="1:7" ht="14.4" x14ac:dyDescent="0.3">
      <c r="A56" s="58"/>
      <c r="B56" s="39" t="s">
        <v>26</v>
      </c>
      <c r="C56" s="62">
        <v>1109935.46</v>
      </c>
      <c r="D56" s="62">
        <v>1328937</v>
      </c>
      <c r="E56" s="62">
        <v>1394877</v>
      </c>
      <c r="F56" s="62">
        <v>1434042</v>
      </c>
      <c r="G56" s="62">
        <v>1411191</v>
      </c>
    </row>
    <row r="57" spans="1:7" ht="14.4" x14ac:dyDescent="0.3">
      <c r="A57" s="58" t="s">
        <v>92</v>
      </c>
      <c r="B57" s="58" t="s">
        <v>93</v>
      </c>
      <c r="C57" s="59">
        <v>101265.41</v>
      </c>
      <c r="D57" s="59">
        <v>85025</v>
      </c>
      <c r="E57" s="59">
        <v>50660</v>
      </c>
      <c r="F57" s="59">
        <v>50850</v>
      </c>
      <c r="G57" s="59">
        <v>55663</v>
      </c>
    </row>
    <row r="58" spans="1:7" ht="14.4" x14ac:dyDescent="0.3">
      <c r="A58" s="58" t="s">
        <v>94</v>
      </c>
      <c r="B58" s="58" t="s">
        <v>93</v>
      </c>
      <c r="C58" s="59">
        <v>49847.41</v>
      </c>
      <c r="D58" s="59">
        <v>85025</v>
      </c>
      <c r="E58" s="59">
        <v>50660</v>
      </c>
      <c r="F58" s="59">
        <v>50850</v>
      </c>
      <c r="G58" s="59">
        <v>55663</v>
      </c>
    </row>
    <row r="59" spans="1:7" ht="14.4" x14ac:dyDescent="0.3">
      <c r="A59" s="58" t="s">
        <v>95</v>
      </c>
      <c r="B59" s="58" t="s">
        <v>96</v>
      </c>
      <c r="C59" s="59">
        <v>51418</v>
      </c>
      <c r="D59" s="59"/>
      <c r="E59" s="59"/>
      <c r="F59" s="59"/>
      <c r="G59" s="59"/>
    </row>
    <row r="60" spans="1:7" ht="14.4" x14ac:dyDescent="0.3">
      <c r="A60" s="58" t="s">
        <v>97</v>
      </c>
      <c r="B60" s="58" t="s">
        <v>98</v>
      </c>
      <c r="C60" s="59">
        <v>36.979999999999997</v>
      </c>
      <c r="D60" s="59">
        <v>10</v>
      </c>
      <c r="E60" s="59">
        <v>40</v>
      </c>
      <c r="F60" s="59">
        <v>40</v>
      </c>
      <c r="G60" s="59">
        <v>40</v>
      </c>
    </row>
    <row r="61" spans="1:7" ht="14.4" x14ac:dyDescent="0.3">
      <c r="A61" s="58" t="s">
        <v>99</v>
      </c>
      <c r="B61" s="58" t="s">
        <v>100</v>
      </c>
      <c r="C61" s="59">
        <v>36.979999999999997</v>
      </c>
      <c r="D61" s="59">
        <v>10</v>
      </c>
      <c r="E61" s="59">
        <v>40</v>
      </c>
      <c r="F61" s="59">
        <v>40</v>
      </c>
      <c r="G61" s="59">
        <v>40</v>
      </c>
    </row>
    <row r="62" spans="1:7" ht="14.4" x14ac:dyDescent="0.3">
      <c r="A62" s="58" t="s">
        <v>101</v>
      </c>
      <c r="B62" s="58" t="s">
        <v>102</v>
      </c>
      <c r="C62" s="59">
        <v>87203.03</v>
      </c>
      <c r="D62" s="59">
        <v>151848</v>
      </c>
      <c r="E62" s="59">
        <v>162726</v>
      </c>
      <c r="F62" s="59">
        <v>157726</v>
      </c>
      <c r="G62" s="59">
        <v>157726</v>
      </c>
    </row>
    <row r="63" spans="1:7" ht="14.4" x14ac:dyDescent="0.3">
      <c r="A63" s="58" t="s">
        <v>103</v>
      </c>
      <c r="B63" s="58" t="s">
        <v>96</v>
      </c>
      <c r="C63" s="59"/>
      <c r="D63" s="59">
        <v>51418</v>
      </c>
      <c r="E63" s="59">
        <v>57296</v>
      </c>
      <c r="F63" s="59">
        <v>57296</v>
      </c>
      <c r="G63" s="59">
        <v>57296</v>
      </c>
    </row>
    <row r="64" spans="1:7" ht="14.4" x14ac:dyDescent="0.3">
      <c r="A64" s="58" t="s">
        <v>104</v>
      </c>
      <c r="B64" s="58" t="s">
        <v>105</v>
      </c>
      <c r="C64" s="59">
        <v>87203.03</v>
      </c>
      <c r="D64" s="59">
        <v>100430</v>
      </c>
      <c r="E64" s="59">
        <v>105430</v>
      </c>
      <c r="F64" s="59">
        <v>100430</v>
      </c>
      <c r="G64" s="59">
        <v>100430</v>
      </c>
    </row>
    <row r="65" spans="1:7" ht="14.4" x14ac:dyDescent="0.3">
      <c r="A65" s="58" t="s">
        <v>106</v>
      </c>
      <c r="B65" s="58" t="s">
        <v>107</v>
      </c>
      <c r="C65" s="59">
        <v>906927.41</v>
      </c>
      <c r="D65" s="59">
        <v>1062555</v>
      </c>
      <c r="E65" s="59">
        <v>1147284</v>
      </c>
      <c r="F65" s="59">
        <v>1191259</v>
      </c>
      <c r="G65" s="59">
        <v>1163595</v>
      </c>
    </row>
    <row r="66" spans="1:7" ht="14.4" x14ac:dyDescent="0.3">
      <c r="A66" s="58" t="s">
        <v>108</v>
      </c>
      <c r="B66" s="58" t="s">
        <v>109</v>
      </c>
      <c r="C66" s="59"/>
      <c r="D66" s="59"/>
      <c r="E66" s="59">
        <v>1123367</v>
      </c>
      <c r="F66" s="59">
        <v>1170056</v>
      </c>
      <c r="G66" s="59">
        <v>1163595</v>
      </c>
    </row>
    <row r="67" spans="1:7" ht="14.4" x14ac:dyDescent="0.3">
      <c r="A67" s="58" t="s">
        <v>110</v>
      </c>
      <c r="B67" s="58" t="s">
        <v>111</v>
      </c>
      <c r="C67" s="59"/>
      <c r="D67" s="59"/>
      <c r="E67" s="59">
        <v>23917</v>
      </c>
      <c r="F67" s="59">
        <v>21203</v>
      </c>
      <c r="G67" s="59"/>
    </row>
    <row r="68" spans="1:7" ht="14.4" x14ac:dyDescent="0.3">
      <c r="A68" s="58" t="s">
        <v>112</v>
      </c>
      <c r="B68" s="58" t="s">
        <v>113</v>
      </c>
      <c r="C68" s="59">
        <v>906927.41</v>
      </c>
      <c r="D68" s="59">
        <v>1062555</v>
      </c>
      <c r="E68" s="59"/>
      <c r="F68" s="59"/>
      <c r="G68" s="59"/>
    </row>
    <row r="69" spans="1:7" ht="14.4" x14ac:dyDescent="0.3">
      <c r="A69" s="58" t="s">
        <v>114</v>
      </c>
      <c r="B69" s="58" t="s">
        <v>115</v>
      </c>
      <c r="C69" s="59">
        <v>9256.56</v>
      </c>
      <c r="D69" s="59">
        <v>15650</v>
      </c>
      <c r="E69" s="59">
        <v>23500</v>
      </c>
      <c r="F69" s="59">
        <v>23500</v>
      </c>
      <c r="G69" s="59">
        <v>23500</v>
      </c>
    </row>
    <row r="70" spans="1:7" ht="14.4" x14ac:dyDescent="0.3">
      <c r="A70" s="58" t="s">
        <v>116</v>
      </c>
      <c r="B70" s="58" t="s">
        <v>117</v>
      </c>
      <c r="C70" s="59">
        <v>9256.56</v>
      </c>
      <c r="D70" s="59">
        <v>15650</v>
      </c>
      <c r="E70" s="59">
        <v>23500</v>
      </c>
      <c r="F70" s="59">
        <v>23500</v>
      </c>
      <c r="G70" s="59">
        <v>23500</v>
      </c>
    </row>
    <row r="71" spans="1:7" ht="28.8" x14ac:dyDescent="0.3">
      <c r="A71" s="58" t="s">
        <v>118</v>
      </c>
      <c r="B71" s="65" t="s">
        <v>119</v>
      </c>
      <c r="C71" s="59"/>
      <c r="D71" s="59">
        <v>600</v>
      </c>
      <c r="E71" s="59">
        <v>600</v>
      </c>
      <c r="F71" s="59">
        <v>600</v>
      </c>
      <c r="G71" s="59">
        <v>600</v>
      </c>
    </row>
    <row r="72" spans="1:7" ht="28.8" x14ac:dyDescent="0.3">
      <c r="A72" s="58" t="s">
        <v>120</v>
      </c>
      <c r="B72" s="65" t="s">
        <v>121</v>
      </c>
      <c r="C72" s="59"/>
      <c r="D72" s="59">
        <v>600</v>
      </c>
      <c r="E72" s="59">
        <v>600</v>
      </c>
      <c r="F72" s="59">
        <v>600</v>
      </c>
      <c r="G72" s="59">
        <v>600</v>
      </c>
    </row>
    <row r="73" spans="1:7" ht="14.4" x14ac:dyDescent="0.3">
      <c r="A73" s="58" t="s">
        <v>122</v>
      </c>
      <c r="B73" s="58" t="s">
        <v>123</v>
      </c>
      <c r="C73" s="59">
        <v>5246.07</v>
      </c>
      <c r="D73" s="59">
        <v>13249</v>
      </c>
      <c r="E73" s="59">
        <v>10067</v>
      </c>
      <c r="F73" s="59">
        <v>10067</v>
      </c>
      <c r="G73" s="59">
        <v>10067</v>
      </c>
    </row>
    <row r="74" spans="1:7" ht="14.4" x14ac:dyDescent="0.3">
      <c r="A74" s="58" t="s">
        <v>124</v>
      </c>
      <c r="B74" s="58" t="s">
        <v>125</v>
      </c>
      <c r="C74" s="59"/>
      <c r="D74" s="59">
        <v>184</v>
      </c>
      <c r="E74" s="59">
        <v>184</v>
      </c>
      <c r="F74" s="59">
        <v>184</v>
      </c>
      <c r="G74" s="59">
        <v>184</v>
      </c>
    </row>
    <row r="75" spans="1:7" ht="14.4" x14ac:dyDescent="0.3">
      <c r="A75" s="58" t="s">
        <v>126</v>
      </c>
      <c r="B75" s="58" t="s">
        <v>127</v>
      </c>
      <c r="C75" s="59">
        <v>1727.85</v>
      </c>
      <c r="D75" s="59">
        <v>8414</v>
      </c>
      <c r="E75" s="59">
        <v>8000</v>
      </c>
      <c r="F75" s="59">
        <v>8000</v>
      </c>
      <c r="G75" s="59">
        <v>8000</v>
      </c>
    </row>
    <row r="76" spans="1:7" ht="14.4" x14ac:dyDescent="0.3">
      <c r="A76" s="58" t="s">
        <v>128</v>
      </c>
      <c r="B76" s="58" t="s">
        <v>129</v>
      </c>
      <c r="C76" s="59">
        <v>1975</v>
      </c>
      <c r="D76" s="59">
        <v>2442</v>
      </c>
      <c r="E76" s="59">
        <v>563</v>
      </c>
      <c r="F76" s="59">
        <v>563</v>
      </c>
      <c r="G76" s="59">
        <v>563</v>
      </c>
    </row>
    <row r="77" spans="1:7" ht="14.4" x14ac:dyDescent="0.3">
      <c r="A77" s="58" t="s">
        <v>130</v>
      </c>
      <c r="B77" s="58" t="s">
        <v>131</v>
      </c>
      <c r="C77" s="59">
        <v>750.72</v>
      </c>
      <c r="D77" s="59">
        <v>1125</v>
      </c>
      <c r="E77" s="59">
        <v>750</v>
      </c>
      <c r="F77" s="59">
        <v>750</v>
      </c>
      <c r="G77" s="59">
        <v>750</v>
      </c>
    </row>
    <row r="78" spans="1:7" ht="14.4" x14ac:dyDescent="0.3">
      <c r="A78" s="58" t="s">
        <v>132</v>
      </c>
      <c r="B78" s="58" t="s">
        <v>133</v>
      </c>
      <c r="C78" s="59">
        <v>792.5</v>
      </c>
      <c r="D78" s="59">
        <v>1084</v>
      </c>
      <c r="E78" s="59">
        <v>570</v>
      </c>
      <c r="F78" s="59">
        <v>570</v>
      </c>
      <c r="G78" s="59">
        <v>570</v>
      </c>
    </row>
    <row r="81" spans="1:7" ht="15.6" x14ac:dyDescent="0.25">
      <c r="B81" s="94" t="s">
        <v>31</v>
      </c>
      <c r="C81" s="94"/>
      <c r="D81" s="94"/>
      <c r="E81" s="94"/>
      <c r="F81" s="94"/>
      <c r="G81" s="94"/>
    </row>
    <row r="82" spans="1:7" ht="17.399999999999999" x14ac:dyDescent="0.25">
      <c r="B82" s="29"/>
      <c r="C82" s="29"/>
      <c r="D82" s="29"/>
      <c r="E82" s="29"/>
      <c r="F82" s="29"/>
      <c r="G82" s="29"/>
    </row>
    <row r="83" spans="1:7" ht="26.4" x14ac:dyDescent="0.25">
      <c r="A83" s="34" t="s">
        <v>28</v>
      </c>
      <c r="B83" s="35" t="s">
        <v>21</v>
      </c>
      <c r="C83" s="36" t="s">
        <v>53</v>
      </c>
      <c r="D83" s="36" t="s">
        <v>52</v>
      </c>
      <c r="E83" s="34" t="s">
        <v>49</v>
      </c>
      <c r="F83" s="34" t="s">
        <v>50</v>
      </c>
      <c r="G83" s="34" t="s">
        <v>51</v>
      </c>
    </row>
    <row r="84" spans="1:7" x14ac:dyDescent="0.25">
      <c r="A84" s="37">
        <v>1</v>
      </c>
      <c r="B84" s="37">
        <v>2</v>
      </c>
      <c r="C84" s="37">
        <v>3</v>
      </c>
      <c r="D84" s="37">
        <v>4</v>
      </c>
      <c r="E84" s="37">
        <v>5</v>
      </c>
      <c r="F84" s="37">
        <v>6</v>
      </c>
      <c r="G84" s="37">
        <v>7</v>
      </c>
    </row>
    <row r="85" spans="1:7" ht="14.4" x14ac:dyDescent="0.3">
      <c r="A85" s="49"/>
      <c r="B85" s="39" t="s">
        <v>26</v>
      </c>
      <c r="C85" s="59">
        <v>1109935.46</v>
      </c>
      <c r="D85" s="59">
        <v>1328937</v>
      </c>
      <c r="E85" s="59">
        <v>1394877</v>
      </c>
      <c r="F85" s="59">
        <v>1434042</v>
      </c>
      <c r="G85" s="59">
        <v>1411191</v>
      </c>
    </row>
    <row r="86" spans="1:7" ht="14.4" x14ac:dyDescent="0.3">
      <c r="A86" s="58" t="s">
        <v>54</v>
      </c>
      <c r="B86" s="58" t="s">
        <v>55</v>
      </c>
      <c r="C86" s="59">
        <v>1109935.46</v>
      </c>
      <c r="D86" s="59">
        <v>1328937</v>
      </c>
      <c r="E86" s="59">
        <v>1394877</v>
      </c>
      <c r="F86" s="59">
        <v>1434042</v>
      </c>
      <c r="G86" s="59">
        <v>1411191</v>
      </c>
    </row>
    <row r="87" spans="1:7" ht="14.4" x14ac:dyDescent="0.3">
      <c r="A87" s="58" t="s">
        <v>56</v>
      </c>
      <c r="B87" s="58" t="s">
        <v>57</v>
      </c>
      <c r="C87" s="59">
        <v>1109935.46</v>
      </c>
      <c r="D87" s="59">
        <v>1328937</v>
      </c>
      <c r="E87" s="59">
        <v>1394877</v>
      </c>
      <c r="F87" s="59">
        <v>1434042</v>
      </c>
      <c r="G87" s="59">
        <v>1411191</v>
      </c>
    </row>
  </sheetData>
  <mergeCells count="4">
    <mergeCell ref="B81:G81"/>
    <mergeCell ref="A2:G2"/>
    <mergeCell ref="A4:G4"/>
    <mergeCell ref="A32:G3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0" max="6" man="1"/>
    <brk id="7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C18" sqref="C18:G18"/>
    </sheetView>
  </sheetViews>
  <sheetFormatPr defaultColWidth="8.88671875" defaultRowHeight="13.8" x14ac:dyDescent="0.25"/>
  <cols>
    <col min="1" max="1" width="7.88671875" style="30" bestFit="1" customWidth="1"/>
    <col min="2" max="2" width="44.6640625" style="30" customWidth="1"/>
    <col min="3" max="4" width="19.5546875" style="30" customWidth="1"/>
    <col min="5" max="8" width="19.44140625" style="30" customWidth="1"/>
    <col min="9" max="10" width="25.33203125" style="30" customWidth="1"/>
    <col min="11" max="16384" width="8.88671875" style="30"/>
  </cols>
  <sheetData>
    <row r="1" spans="1:10" ht="17.399999999999999" x14ac:dyDescent="0.25">
      <c r="A1" s="50"/>
      <c r="B1" s="29"/>
      <c r="C1" s="29"/>
      <c r="D1" s="29"/>
      <c r="E1" s="29"/>
      <c r="F1" s="29"/>
      <c r="G1" s="29"/>
      <c r="H1" s="29"/>
      <c r="I1" s="29"/>
      <c r="J1" s="29"/>
    </row>
    <row r="2" spans="1:10" ht="15.6" customHeight="1" x14ac:dyDescent="0.3">
      <c r="A2" s="94" t="s">
        <v>32</v>
      </c>
      <c r="B2" s="94"/>
      <c r="C2" s="94"/>
      <c r="D2" s="94"/>
      <c r="E2" s="94"/>
      <c r="F2" s="94"/>
      <c r="G2" s="94"/>
      <c r="H2" s="48"/>
      <c r="I2" s="32"/>
      <c r="J2" s="32"/>
    </row>
    <row r="3" spans="1:10" ht="17.399999999999999" x14ac:dyDescent="0.25">
      <c r="A3" s="29"/>
      <c r="B3" s="29"/>
      <c r="C3" s="29"/>
      <c r="D3" s="29"/>
      <c r="E3" s="29"/>
      <c r="F3" s="29"/>
      <c r="G3" s="29"/>
      <c r="H3" s="29"/>
      <c r="I3" s="31"/>
      <c r="J3" s="31"/>
    </row>
    <row r="4" spans="1:10" ht="15.6" customHeight="1" x14ac:dyDescent="0.25">
      <c r="A4" s="94" t="s">
        <v>33</v>
      </c>
      <c r="B4" s="94"/>
      <c r="C4" s="94"/>
      <c r="D4" s="94"/>
      <c r="E4" s="94"/>
      <c r="F4" s="94"/>
      <c r="G4" s="94"/>
      <c r="H4" s="48"/>
      <c r="I4" s="33"/>
      <c r="J4" s="33"/>
    </row>
    <row r="5" spans="1:10" ht="17.399999999999999" x14ac:dyDescent="0.25">
      <c r="A5" s="29"/>
      <c r="B5" s="29"/>
      <c r="C5" s="29"/>
      <c r="D5" s="29"/>
      <c r="E5" s="29"/>
      <c r="F5" s="29"/>
      <c r="G5" s="29"/>
      <c r="H5" s="29"/>
      <c r="I5" s="31"/>
      <c r="J5" s="31"/>
    </row>
    <row r="6" spans="1:10" ht="26.4" x14ac:dyDescent="0.25">
      <c r="A6" s="34" t="s">
        <v>28</v>
      </c>
      <c r="B6" s="35" t="s">
        <v>21</v>
      </c>
      <c r="C6" s="36" t="s">
        <v>53</v>
      </c>
      <c r="D6" s="36" t="s">
        <v>52</v>
      </c>
      <c r="E6" s="34" t="s">
        <v>49</v>
      </c>
      <c r="F6" s="34" t="s">
        <v>50</v>
      </c>
      <c r="G6" s="34" t="s">
        <v>51</v>
      </c>
    </row>
    <row r="7" spans="1:10" s="38" customFormat="1" ht="10.199999999999999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</row>
    <row r="8" spans="1:10" x14ac:dyDescent="0.25">
      <c r="A8" s="39">
        <v>8</v>
      </c>
      <c r="B8" s="39" t="s">
        <v>34</v>
      </c>
      <c r="C8" s="39"/>
      <c r="D8" s="39"/>
      <c r="E8" s="40"/>
      <c r="F8" s="40"/>
      <c r="G8" s="40"/>
    </row>
    <row r="9" spans="1:10" x14ac:dyDescent="0.25">
      <c r="A9" s="47">
        <v>84</v>
      </c>
      <c r="B9" s="41" t="s">
        <v>35</v>
      </c>
      <c r="C9" s="39"/>
      <c r="D9" s="39"/>
      <c r="E9" s="40"/>
      <c r="F9" s="40"/>
      <c r="G9" s="40"/>
    </row>
    <row r="10" spans="1:10" x14ac:dyDescent="0.25">
      <c r="A10" s="47" t="s">
        <v>25</v>
      </c>
      <c r="B10" s="42"/>
      <c r="C10" s="41"/>
      <c r="D10" s="41"/>
      <c r="E10" s="40"/>
      <c r="F10" s="40"/>
      <c r="G10" s="40"/>
    </row>
    <row r="11" spans="1:10" x14ac:dyDescent="0.25">
      <c r="A11" s="39">
        <v>5</v>
      </c>
      <c r="B11" s="43" t="s">
        <v>36</v>
      </c>
      <c r="C11" s="41"/>
      <c r="D11" s="41"/>
      <c r="E11" s="40"/>
      <c r="F11" s="40"/>
      <c r="G11" s="40"/>
    </row>
    <row r="12" spans="1:10" x14ac:dyDescent="0.25">
      <c r="A12" s="47">
        <v>54</v>
      </c>
      <c r="B12" s="44" t="s">
        <v>37</v>
      </c>
      <c r="C12" s="41"/>
      <c r="D12" s="41"/>
      <c r="E12" s="40"/>
      <c r="F12" s="40"/>
      <c r="G12" s="40"/>
    </row>
    <row r="13" spans="1:10" x14ac:dyDescent="0.25">
      <c r="A13" s="47" t="s">
        <v>25</v>
      </c>
      <c r="B13" s="43"/>
      <c r="C13" s="41"/>
      <c r="D13" s="41"/>
      <c r="E13" s="40"/>
      <c r="F13" s="40"/>
      <c r="G13" s="40"/>
    </row>
    <row r="16" spans="1:10" ht="15.6" x14ac:dyDescent="0.25">
      <c r="B16" s="94" t="s">
        <v>38</v>
      </c>
      <c r="C16" s="94"/>
      <c r="D16" s="94"/>
      <c r="E16" s="94"/>
      <c r="F16" s="94"/>
      <c r="G16" s="94"/>
    </row>
    <row r="17" spans="1:7" ht="17.399999999999999" x14ac:dyDescent="0.25">
      <c r="B17" s="29"/>
      <c r="C17" s="29"/>
      <c r="D17" s="29"/>
      <c r="E17" s="29"/>
      <c r="F17" s="29"/>
      <c r="G17" s="29"/>
    </row>
    <row r="18" spans="1:7" ht="26.4" x14ac:dyDescent="0.25">
      <c r="A18" s="34" t="s">
        <v>28</v>
      </c>
      <c r="B18" s="35" t="s">
        <v>21</v>
      </c>
      <c r="C18" s="36" t="s">
        <v>53</v>
      </c>
      <c r="D18" s="36" t="s">
        <v>52</v>
      </c>
      <c r="E18" s="34" t="s">
        <v>49</v>
      </c>
      <c r="F18" s="34" t="s">
        <v>50</v>
      </c>
      <c r="G18" s="34" t="s">
        <v>51</v>
      </c>
    </row>
    <row r="19" spans="1:7" ht="10.199999999999999" customHeight="1" x14ac:dyDescent="0.25">
      <c r="A19" s="37">
        <v>1</v>
      </c>
      <c r="B19" s="37">
        <v>2</v>
      </c>
      <c r="C19" s="37">
        <v>3</v>
      </c>
      <c r="D19" s="37">
        <v>4</v>
      </c>
      <c r="E19" s="37">
        <v>5</v>
      </c>
      <c r="F19" s="37">
        <v>6</v>
      </c>
      <c r="G19" s="37">
        <v>7</v>
      </c>
    </row>
    <row r="20" spans="1:7" x14ac:dyDescent="0.25">
      <c r="A20" s="39">
        <v>8</v>
      </c>
      <c r="B20" s="39" t="s">
        <v>44</v>
      </c>
      <c r="C20" s="39"/>
      <c r="D20" s="39"/>
      <c r="E20" s="40"/>
      <c r="F20" s="40"/>
      <c r="G20" s="40"/>
    </row>
    <row r="21" spans="1:7" x14ac:dyDescent="0.25">
      <c r="A21" s="47">
        <v>81</v>
      </c>
      <c r="B21" s="41" t="s">
        <v>45</v>
      </c>
      <c r="C21" s="41"/>
      <c r="D21" s="41"/>
      <c r="E21" s="40"/>
      <c r="F21" s="40"/>
      <c r="G21" s="40"/>
    </row>
    <row r="22" spans="1:7" x14ac:dyDescent="0.25">
      <c r="A22" s="57" t="s">
        <v>25</v>
      </c>
      <c r="B22" s="41"/>
      <c r="C22" s="51"/>
      <c r="D22" s="51"/>
      <c r="E22" s="51"/>
      <c r="F22" s="51"/>
      <c r="G22" s="51"/>
    </row>
    <row r="23" spans="1:7" x14ac:dyDescent="0.25">
      <c r="A23" s="51"/>
      <c r="B23" s="46"/>
      <c r="C23" s="51"/>
      <c r="D23" s="51"/>
      <c r="E23" s="51"/>
      <c r="F23" s="51"/>
      <c r="G23" s="51"/>
    </row>
    <row r="24" spans="1:7" x14ac:dyDescent="0.25">
      <c r="A24" s="51"/>
      <c r="B24" s="39" t="s">
        <v>39</v>
      </c>
      <c r="C24" s="51"/>
      <c r="D24" s="51"/>
      <c r="E24" s="51"/>
      <c r="F24" s="51"/>
      <c r="G24" s="51"/>
    </row>
    <row r="25" spans="1:7" x14ac:dyDescent="0.25">
      <c r="A25" s="39">
        <v>1</v>
      </c>
      <c r="B25" s="39" t="s">
        <v>29</v>
      </c>
      <c r="C25" s="39"/>
      <c r="D25" s="39"/>
      <c r="E25" s="40"/>
      <c r="F25" s="40"/>
      <c r="G25" s="40"/>
    </row>
    <row r="26" spans="1:7" x14ac:dyDescent="0.25">
      <c r="A26" s="47">
        <v>11</v>
      </c>
      <c r="B26" s="41" t="s">
        <v>29</v>
      </c>
      <c r="C26" s="41"/>
      <c r="D26" s="41"/>
      <c r="E26" s="40"/>
      <c r="F26" s="40"/>
      <c r="G26" s="40"/>
    </row>
    <row r="27" spans="1:7" x14ac:dyDescent="0.25">
      <c r="A27" s="57" t="s">
        <v>25</v>
      </c>
      <c r="B27" s="45"/>
      <c r="C27" s="51"/>
      <c r="D27" s="51"/>
      <c r="E27" s="51"/>
      <c r="F27" s="51"/>
      <c r="G27" s="51"/>
    </row>
    <row r="28" spans="1:7" x14ac:dyDescent="0.25">
      <c r="A28" s="39">
        <v>3</v>
      </c>
      <c r="B28" s="39" t="s">
        <v>30</v>
      </c>
      <c r="C28" s="39"/>
      <c r="D28" s="39"/>
      <c r="E28" s="40"/>
      <c r="F28" s="40"/>
      <c r="G28" s="40"/>
    </row>
    <row r="29" spans="1:7" x14ac:dyDescent="0.25">
      <c r="A29" s="47">
        <v>31</v>
      </c>
      <c r="B29" s="41" t="s">
        <v>30</v>
      </c>
      <c r="C29" s="41"/>
      <c r="D29" s="41"/>
      <c r="E29" s="40"/>
      <c r="F29" s="40"/>
      <c r="G29" s="40"/>
    </row>
    <row r="30" spans="1:7" x14ac:dyDescent="0.25">
      <c r="A30" s="39">
        <v>4</v>
      </c>
      <c r="B30" s="39" t="s">
        <v>43</v>
      </c>
      <c r="C30" s="39"/>
      <c r="D30" s="39"/>
      <c r="E30" s="40"/>
      <c r="F30" s="40"/>
      <c r="G30" s="40"/>
    </row>
    <row r="31" spans="1:7" x14ac:dyDescent="0.25">
      <c r="A31" s="47">
        <v>43</v>
      </c>
      <c r="B31" s="41" t="s">
        <v>42</v>
      </c>
      <c r="C31" s="41"/>
      <c r="D31" s="41"/>
      <c r="E31" s="40"/>
      <c r="F31" s="40"/>
      <c r="G31" s="40"/>
    </row>
    <row r="32" spans="1:7" x14ac:dyDescent="0.25">
      <c r="A32" s="47" t="s">
        <v>25</v>
      </c>
      <c r="B32" s="41"/>
      <c r="C32" s="41"/>
      <c r="D32" s="41"/>
      <c r="E32" s="40"/>
      <c r="F32" s="40"/>
      <c r="G32" s="40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91"/>
  <sheetViews>
    <sheetView tabSelected="1" topLeftCell="A19" workbookViewId="0">
      <selection activeCell="B31" sqref="B31:B32"/>
    </sheetView>
  </sheetViews>
  <sheetFormatPr defaultColWidth="8.88671875" defaultRowHeight="13.8" x14ac:dyDescent="0.25"/>
  <cols>
    <col min="1" max="1" width="35.33203125" style="30" customWidth="1"/>
    <col min="2" max="2" width="34.33203125" style="30" customWidth="1"/>
    <col min="3" max="7" width="25.33203125" style="30" customWidth="1"/>
    <col min="8" max="16384" width="8.88671875" style="30"/>
  </cols>
  <sheetData>
    <row r="1" spans="1:7" ht="17.399999999999999" x14ac:dyDescent="0.25">
      <c r="A1" s="50"/>
      <c r="B1" s="29"/>
      <c r="C1" s="29"/>
      <c r="D1" s="29"/>
      <c r="E1" s="29"/>
      <c r="F1" s="31"/>
      <c r="G1" s="31"/>
    </row>
    <row r="2" spans="1:7" ht="15.6" x14ac:dyDescent="0.3">
      <c r="A2" s="94" t="s">
        <v>40</v>
      </c>
      <c r="B2" s="95"/>
      <c r="C2" s="95"/>
      <c r="D2" s="95"/>
      <c r="E2" s="95"/>
      <c r="F2" s="95"/>
      <c r="G2" s="95"/>
    </row>
    <row r="3" spans="1:7" ht="17.399999999999999" x14ac:dyDescent="0.25">
      <c r="A3" s="29"/>
      <c r="B3" s="29"/>
      <c r="C3" s="29"/>
      <c r="D3" s="29"/>
      <c r="E3" s="29"/>
      <c r="F3" s="31"/>
      <c r="G3" s="31"/>
    </row>
    <row r="4" spans="1:7" ht="26.4" x14ac:dyDescent="0.25">
      <c r="A4" s="34" t="s">
        <v>41</v>
      </c>
      <c r="B4" s="34" t="s">
        <v>21</v>
      </c>
      <c r="C4" s="36" t="s">
        <v>53</v>
      </c>
      <c r="D4" s="36" t="s">
        <v>52</v>
      </c>
      <c r="E4" s="34" t="s">
        <v>49</v>
      </c>
      <c r="F4" s="34" t="s">
        <v>50</v>
      </c>
      <c r="G4" s="34" t="s">
        <v>51</v>
      </c>
    </row>
    <row r="5" spans="1:7" s="38" customFormat="1" ht="10.199999999999999" x14ac:dyDescent="0.2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</row>
    <row r="6" spans="1:7" ht="14.4" x14ac:dyDescent="0.3">
      <c r="A6" s="64" t="s">
        <v>134</v>
      </c>
      <c r="B6" s="64" t="s">
        <v>135</v>
      </c>
      <c r="C6" s="62">
        <v>1109935.46</v>
      </c>
      <c r="D6" s="62">
        <v>1328937</v>
      </c>
      <c r="E6" s="62">
        <v>1394877</v>
      </c>
      <c r="F6" s="62">
        <v>1434042</v>
      </c>
      <c r="G6" s="62">
        <v>1411191</v>
      </c>
    </row>
    <row r="7" spans="1:7" ht="14.4" x14ac:dyDescent="0.3">
      <c r="A7" s="58" t="s">
        <v>136</v>
      </c>
      <c r="B7" s="58" t="s">
        <v>137</v>
      </c>
      <c r="C7" s="59">
        <v>1109935.46</v>
      </c>
      <c r="D7" s="59">
        <v>1328937</v>
      </c>
      <c r="E7" s="59">
        <v>1394877</v>
      </c>
      <c r="F7" s="59">
        <v>1434042</v>
      </c>
      <c r="G7" s="59">
        <v>1411191</v>
      </c>
    </row>
    <row r="8" spans="1:7" ht="14.4" x14ac:dyDescent="0.3">
      <c r="A8" s="58" t="s">
        <v>173</v>
      </c>
      <c r="B8" s="58" t="s">
        <v>174</v>
      </c>
      <c r="C8" s="59">
        <v>1109935.46</v>
      </c>
      <c r="D8" s="59">
        <v>1328937</v>
      </c>
      <c r="E8" s="59">
        <v>1394877</v>
      </c>
      <c r="F8" s="59">
        <v>1434042</v>
      </c>
      <c r="G8" s="59">
        <v>1411191</v>
      </c>
    </row>
    <row r="9" spans="1:7" ht="14.4" x14ac:dyDescent="0.3">
      <c r="A9" s="58" t="s">
        <v>138</v>
      </c>
      <c r="B9" s="58" t="s">
        <v>139</v>
      </c>
      <c r="C9" s="59">
        <v>52841.46</v>
      </c>
      <c r="D9" s="59">
        <v>51418</v>
      </c>
      <c r="E9" s="59">
        <v>57296</v>
      </c>
      <c r="F9" s="59">
        <v>57296</v>
      </c>
      <c r="G9" s="59">
        <v>57296</v>
      </c>
    </row>
    <row r="10" spans="1:7" ht="14.4" x14ac:dyDescent="0.3">
      <c r="A10" s="58" t="s">
        <v>140</v>
      </c>
      <c r="B10" s="58" t="s">
        <v>141</v>
      </c>
      <c r="C10" s="59">
        <v>52841.46</v>
      </c>
      <c r="D10" s="59">
        <v>51418</v>
      </c>
      <c r="E10" s="59">
        <v>57296</v>
      </c>
      <c r="F10" s="59">
        <v>57296</v>
      </c>
      <c r="G10" s="59">
        <v>57296</v>
      </c>
    </row>
    <row r="11" spans="1:7" ht="14.4" x14ac:dyDescent="0.3">
      <c r="A11" s="58" t="s">
        <v>92</v>
      </c>
      <c r="B11" s="58" t="s">
        <v>93</v>
      </c>
      <c r="C11" s="59">
        <v>52841.46</v>
      </c>
      <c r="D11" s="59"/>
      <c r="E11" s="59"/>
      <c r="F11" s="59"/>
      <c r="G11" s="59"/>
    </row>
    <row r="12" spans="1:7" ht="14.4" x14ac:dyDescent="0.3">
      <c r="A12" s="58" t="s">
        <v>94</v>
      </c>
      <c r="B12" s="58" t="s">
        <v>93</v>
      </c>
      <c r="C12" s="59">
        <v>1423.46</v>
      </c>
      <c r="D12" s="59"/>
      <c r="E12" s="59"/>
      <c r="F12" s="59"/>
      <c r="G12" s="59"/>
    </row>
    <row r="13" spans="1:7" ht="14.4" x14ac:dyDescent="0.3">
      <c r="A13" s="58" t="s">
        <v>58</v>
      </c>
      <c r="B13" s="58" t="s">
        <v>59</v>
      </c>
      <c r="C13" s="59">
        <v>1423.46</v>
      </c>
      <c r="D13" s="59"/>
      <c r="E13" s="59"/>
      <c r="F13" s="59"/>
      <c r="G13" s="59"/>
    </row>
    <row r="14" spans="1:7" ht="14.4" x14ac:dyDescent="0.3">
      <c r="A14" s="58" t="s">
        <v>62</v>
      </c>
      <c r="B14" s="58" t="s">
        <v>63</v>
      </c>
      <c r="C14" s="59">
        <v>1423.46</v>
      </c>
      <c r="D14" s="59"/>
      <c r="E14" s="59"/>
      <c r="F14" s="59"/>
      <c r="G14" s="59"/>
    </row>
    <row r="15" spans="1:7" ht="14.4" x14ac:dyDescent="0.3">
      <c r="A15" s="58" t="s">
        <v>95</v>
      </c>
      <c r="B15" s="58" t="s">
        <v>96</v>
      </c>
      <c r="C15" s="59">
        <v>51418</v>
      </c>
      <c r="D15" s="59"/>
      <c r="E15" s="59"/>
      <c r="F15" s="59"/>
      <c r="G15" s="59"/>
    </row>
    <row r="16" spans="1:7" ht="14.4" x14ac:dyDescent="0.3">
      <c r="A16" s="58" t="s">
        <v>58</v>
      </c>
      <c r="B16" s="58" t="s">
        <v>59</v>
      </c>
      <c r="C16" s="59">
        <v>51418</v>
      </c>
      <c r="D16" s="59"/>
      <c r="E16" s="59"/>
      <c r="F16" s="59"/>
      <c r="G16" s="59"/>
    </row>
    <row r="17" spans="1:7" ht="14.4" x14ac:dyDescent="0.3">
      <c r="A17" s="58" t="s">
        <v>62</v>
      </c>
      <c r="B17" s="58" t="s">
        <v>63</v>
      </c>
      <c r="C17" s="59">
        <v>51133.31</v>
      </c>
      <c r="D17" s="59"/>
      <c r="E17" s="59"/>
      <c r="F17" s="59"/>
      <c r="G17" s="59"/>
    </row>
    <row r="18" spans="1:7" ht="14.4" x14ac:dyDescent="0.3">
      <c r="A18" s="58" t="s">
        <v>64</v>
      </c>
      <c r="B18" s="58" t="s">
        <v>65</v>
      </c>
      <c r="C18" s="59">
        <v>284.69</v>
      </c>
      <c r="D18" s="59"/>
      <c r="E18" s="59"/>
      <c r="F18" s="59"/>
      <c r="G18" s="59"/>
    </row>
    <row r="19" spans="1:7" ht="14.4" x14ac:dyDescent="0.3">
      <c r="A19" s="58" t="s">
        <v>101</v>
      </c>
      <c r="B19" s="58" t="s">
        <v>102</v>
      </c>
      <c r="C19" s="59"/>
      <c r="D19" s="59">
        <v>51418</v>
      </c>
      <c r="E19" s="59">
        <v>57296</v>
      </c>
      <c r="F19" s="59">
        <v>57296</v>
      </c>
      <c r="G19" s="59">
        <v>57296</v>
      </c>
    </row>
    <row r="20" spans="1:7" ht="14.4" x14ac:dyDescent="0.3">
      <c r="A20" s="58" t="s">
        <v>103</v>
      </c>
      <c r="B20" s="58" t="s">
        <v>96</v>
      </c>
      <c r="C20" s="59"/>
      <c r="D20" s="59">
        <v>51418</v>
      </c>
      <c r="E20" s="59">
        <v>57296</v>
      </c>
      <c r="F20" s="59">
        <v>57296</v>
      </c>
      <c r="G20" s="59">
        <v>57296</v>
      </c>
    </row>
    <row r="21" spans="1:7" ht="14.4" x14ac:dyDescent="0.3">
      <c r="A21" s="58" t="s">
        <v>58</v>
      </c>
      <c r="B21" s="58" t="s">
        <v>59</v>
      </c>
      <c r="C21" s="59"/>
      <c r="D21" s="59">
        <v>51418</v>
      </c>
      <c r="E21" s="59">
        <v>57296</v>
      </c>
      <c r="F21" s="59">
        <v>57296</v>
      </c>
      <c r="G21" s="59">
        <v>57296</v>
      </c>
    </row>
    <row r="22" spans="1:7" ht="14.4" x14ac:dyDescent="0.3">
      <c r="A22" s="58" t="s">
        <v>62</v>
      </c>
      <c r="B22" s="58" t="s">
        <v>63</v>
      </c>
      <c r="C22" s="59"/>
      <c r="D22" s="59">
        <v>51126</v>
      </c>
      <c r="E22" s="59">
        <v>56976</v>
      </c>
      <c r="F22" s="59">
        <v>56976</v>
      </c>
      <c r="G22" s="59">
        <v>56976</v>
      </c>
    </row>
    <row r="23" spans="1:7" ht="14.4" x14ac:dyDescent="0.3">
      <c r="A23" s="58" t="s">
        <v>64</v>
      </c>
      <c r="B23" s="58" t="s">
        <v>65</v>
      </c>
      <c r="C23" s="59"/>
      <c r="D23" s="59">
        <v>292</v>
      </c>
      <c r="E23" s="59">
        <v>320</v>
      </c>
      <c r="F23" s="59">
        <v>320</v>
      </c>
      <c r="G23" s="59">
        <v>320</v>
      </c>
    </row>
    <row r="24" spans="1:7" ht="14.4" x14ac:dyDescent="0.3">
      <c r="A24" s="58" t="s">
        <v>142</v>
      </c>
      <c r="B24" s="58" t="s">
        <v>143</v>
      </c>
      <c r="C24" s="59">
        <v>126707.24</v>
      </c>
      <c r="D24" s="59">
        <v>155166</v>
      </c>
      <c r="E24" s="59">
        <v>136602</v>
      </c>
      <c r="F24" s="59">
        <v>130300</v>
      </c>
      <c r="G24" s="59">
        <v>130300</v>
      </c>
    </row>
    <row r="25" spans="1:7" ht="14.4" x14ac:dyDescent="0.3">
      <c r="A25" s="58" t="s">
        <v>144</v>
      </c>
      <c r="B25" s="58" t="s">
        <v>145</v>
      </c>
      <c r="C25" s="59">
        <v>122716.63</v>
      </c>
      <c r="D25" s="59">
        <v>149843</v>
      </c>
      <c r="E25" s="59">
        <v>129130</v>
      </c>
      <c r="F25" s="59">
        <v>124078</v>
      </c>
      <c r="G25" s="59">
        <v>124078</v>
      </c>
    </row>
    <row r="26" spans="1:7" ht="14.4" x14ac:dyDescent="0.3">
      <c r="A26" s="58" t="s">
        <v>92</v>
      </c>
      <c r="B26" s="58" t="s">
        <v>93</v>
      </c>
      <c r="C26" s="59">
        <v>38114.75</v>
      </c>
      <c r="D26" s="59">
        <v>53563</v>
      </c>
      <c r="E26" s="59">
        <v>27850</v>
      </c>
      <c r="F26" s="59">
        <v>27798</v>
      </c>
      <c r="G26" s="59">
        <v>27798</v>
      </c>
    </row>
    <row r="27" spans="1:7" ht="14.4" x14ac:dyDescent="0.3">
      <c r="A27" s="58" t="s">
        <v>94</v>
      </c>
      <c r="B27" s="58" t="s">
        <v>93</v>
      </c>
      <c r="C27" s="59">
        <v>38114.75</v>
      </c>
      <c r="D27" s="59">
        <v>53563</v>
      </c>
      <c r="E27" s="59">
        <v>27850</v>
      </c>
      <c r="F27" s="59">
        <v>27798</v>
      </c>
      <c r="G27" s="59">
        <v>27798</v>
      </c>
    </row>
    <row r="28" spans="1:7" ht="14.4" x14ac:dyDescent="0.3">
      <c r="A28" s="58" t="s">
        <v>58</v>
      </c>
      <c r="B28" s="58" t="s">
        <v>59</v>
      </c>
      <c r="C28" s="59">
        <v>38114.75</v>
      </c>
      <c r="D28" s="59">
        <v>53563</v>
      </c>
      <c r="E28" s="59">
        <v>27850</v>
      </c>
      <c r="F28" s="59">
        <v>27798</v>
      </c>
      <c r="G28" s="59">
        <v>27798</v>
      </c>
    </row>
    <row r="29" spans="1:7" ht="14.4" x14ac:dyDescent="0.3">
      <c r="A29" s="58" t="s">
        <v>60</v>
      </c>
      <c r="B29" s="58" t="s">
        <v>61</v>
      </c>
      <c r="C29" s="59">
        <v>36905.53</v>
      </c>
      <c r="D29" s="59">
        <v>47500</v>
      </c>
      <c r="E29" s="59">
        <v>26850</v>
      </c>
      <c r="F29" s="59">
        <v>26798</v>
      </c>
      <c r="G29" s="59">
        <v>26798</v>
      </c>
    </row>
    <row r="30" spans="1:7" ht="14.4" x14ac:dyDescent="0.3">
      <c r="A30" s="58" t="s">
        <v>62</v>
      </c>
      <c r="B30" s="58" t="s">
        <v>63</v>
      </c>
      <c r="C30" s="59">
        <v>1209.22</v>
      </c>
      <c r="D30" s="59">
        <v>6063</v>
      </c>
      <c r="E30" s="59">
        <v>1000</v>
      </c>
      <c r="F30" s="59">
        <v>1000</v>
      </c>
      <c r="G30" s="59">
        <v>1000</v>
      </c>
    </row>
    <row r="31" spans="1:7" ht="14.4" x14ac:dyDescent="0.3">
      <c r="A31" s="58" t="s">
        <v>101</v>
      </c>
      <c r="B31" s="58" t="s">
        <v>102</v>
      </c>
      <c r="C31" s="59">
        <v>84601.88</v>
      </c>
      <c r="D31" s="59">
        <v>96280</v>
      </c>
      <c r="E31" s="59">
        <v>101280</v>
      </c>
      <c r="F31" s="59">
        <v>96280</v>
      </c>
      <c r="G31" s="59">
        <v>96280</v>
      </c>
    </row>
    <row r="32" spans="1:7" ht="14.4" x14ac:dyDescent="0.3">
      <c r="A32" s="58" t="s">
        <v>104</v>
      </c>
      <c r="B32" s="58" t="s">
        <v>105</v>
      </c>
      <c r="C32" s="59">
        <v>84601.88</v>
      </c>
      <c r="D32" s="59">
        <v>96280</v>
      </c>
      <c r="E32" s="59">
        <v>101280</v>
      </c>
      <c r="F32" s="59">
        <v>96280</v>
      </c>
      <c r="G32" s="59">
        <v>96280</v>
      </c>
    </row>
    <row r="33" spans="1:7" ht="14.4" x14ac:dyDescent="0.3">
      <c r="A33" s="58" t="s">
        <v>58</v>
      </c>
      <c r="B33" s="58" t="s">
        <v>59</v>
      </c>
      <c r="C33" s="59">
        <v>84601.88</v>
      </c>
      <c r="D33" s="59">
        <v>96280</v>
      </c>
      <c r="E33" s="59">
        <v>101280</v>
      </c>
      <c r="F33" s="59">
        <v>96280</v>
      </c>
      <c r="G33" s="59">
        <v>96280</v>
      </c>
    </row>
    <row r="34" spans="1:7" ht="14.4" x14ac:dyDescent="0.3">
      <c r="A34" s="58" t="s">
        <v>60</v>
      </c>
      <c r="B34" s="58" t="s">
        <v>61</v>
      </c>
      <c r="C34" s="59">
        <v>47688</v>
      </c>
      <c r="D34" s="59">
        <v>57000</v>
      </c>
      <c r="E34" s="59">
        <v>57000</v>
      </c>
      <c r="F34" s="59">
        <v>57000</v>
      </c>
      <c r="G34" s="59">
        <v>57000</v>
      </c>
    </row>
    <row r="35" spans="1:7" ht="14.4" x14ac:dyDescent="0.3">
      <c r="A35" s="58" t="s">
        <v>62</v>
      </c>
      <c r="B35" s="58" t="s">
        <v>63</v>
      </c>
      <c r="C35" s="59">
        <v>36913.879999999997</v>
      </c>
      <c r="D35" s="59">
        <v>39280</v>
      </c>
      <c r="E35" s="59">
        <v>44280</v>
      </c>
      <c r="F35" s="59">
        <v>39280</v>
      </c>
      <c r="G35" s="59">
        <v>39280</v>
      </c>
    </row>
    <row r="36" spans="1:7" ht="14.4" x14ac:dyDescent="0.3">
      <c r="A36" s="58" t="s">
        <v>146</v>
      </c>
      <c r="B36" s="58" t="s">
        <v>147</v>
      </c>
      <c r="C36" s="59">
        <v>1328.86</v>
      </c>
      <c r="D36" s="59"/>
      <c r="E36" s="59"/>
      <c r="F36" s="59"/>
      <c r="G36" s="59"/>
    </row>
    <row r="37" spans="1:7" ht="14.4" x14ac:dyDescent="0.3">
      <c r="A37" s="58" t="s">
        <v>92</v>
      </c>
      <c r="B37" s="58" t="s">
        <v>93</v>
      </c>
      <c r="C37" s="59">
        <v>1328.86</v>
      </c>
      <c r="D37" s="59"/>
      <c r="E37" s="59"/>
      <c r="F37" s="59"/>
      <c r="G37" s="59"/>
    </row>
    <row r="38" spans="1:7" ht="14.4" x14ac:dyDescent="0.3">
      <c r="A38" s="58" t="s">
        <v>94</v>
      </c>
      <c r="B38" s="58" t="s">
        <v>93</v>
      </c>
      <c r="C38" s="59">
        <v>1328.86</v>
      </c>
      <c r="D38" s="59"/>
      <c r="E38" s="59"/>
      <c r="F38" s="59"/>
      <c r="G38" s="59"/>
    </row>
    <row r="39" spans="1:7" ht="14.4" x14ac:dyDescent="0.3">
      <c r="A39" s="58" t="s">
        <v>58</v>
      </c>
      <c r="B39" s="58" t="s">
        <v>59</v>
      </c>
      <c r="C39" s="59">
        <v>1328.86</v>
      </c>
      <c r="D39" s="59"/>
      <c r="E39" s="59"/>
      <c r="F39" s="59"/>
      <c r="G39" s="59"/>
    </row>
    <row r="40" spans="1:7" ht="14.4" x14ac:dyDescent="0.3">
      <c r="A40" s="58" t="s">
        <v>62</v>
      </c>
      <c r="B40" s="58" t="s">
        <v>63</v>
      </c>
      <c r="C40" s="59">
        <v>1328.86</v>
      </c>
      <c r="D40" s="59"/>
      <c r="E40" s="59"/>
      <c r="F40" s="59"/>
      <c r="G40" s="59"/>
    </row>
    <row r="41" spans="1:7" ht="14.4" x14ac:dyDescent="0.3">
      <c r="A41" s="58" t="s">
        <v>148</v>
      </c>
      <c r="B41" s="58" t="s">
        <v>149</v>
      </c>
      <c r="C41" s="59">
        <v>200</v>
      </c>
      <c r="D41" s="59">
        <v>300</v>
      </c>
      <c r="E41" s="59">
        <v>200</v>
      </c>
      <c r="F41" s="59">
        <v>200</v>
      </c>
      <c r="G41" s="59">
        <v>200</v>
      </c>
    </row>
    <row r="42" spans="1:7" ht="14.4" x14ac:dyDescent="0.3">
      <c r="A42" s="58" t="s">
        <v>92</v>
      </c>
      <c r="B42" s="58" t="s">
        <v>93</v>
      </c>
      <c r="C42" s="59">
        <v>200</v>
      </c>
      <c r="D42" s="59">
        <v>300</v>
      </c>
      <c r="E42" s="59">
        <v>200</v>
      </c>
      <c r="F42" s="59">
        <v>200</v>
      </c>
      <c r="G42" s="59">
        <v>200</v>
      </c>
    </row>
    <row r="43" spans="1:7" ht="14.4" x14ac:dyDescent="0.3">
      <c r="A43" s="58" t="s">
        <v>94</v>
      </c>
      <c r="B43" s="58" t="s">
        <v>93</v>
      </c>
      <c r="C43" s="59">
        <v>200</v>
      </c>
      <c r="D43" s="59">
        <v>300</v>
      </c>
      <c r="E43" s="59">
        <v>200</v>
      </c>
      <c r="F43" s="59">
        <v>200</v>
      </c>
      <c r="G43" s="59">
        <v>200</v>
      </c>
    </row>
    <row r="44" spans="1:7" ht="14.4" x14ac:dyDescent="0.3">
      <c r="A44" s="58" t="s">
        <v>58</v>
      </c>
      <c r="B44" s="58" t="s">
        <v>59</v>
      </c>
      <c r="C44" s="59">
        <v>200</v>
      </c>
      <c r="D44" s="59">
        <v>300</v>
      </c>
      <c r="E44" s="59">
        <v>200</v>
      </c>
      <c r="F44" s="59">
        <v>200</v>
      </c>
      <c r="G44" s="59">
        <v>200</v>
      </c>
    </row>
    <row r="45" spans="1:7" ht="14.4" x14ac:dyDescent="0.3">
      <c r="A45" s="58" t="s">
        <v>62</v>
      </c>
      <c r="B45" s="58" t="s">
        <v>63</v>
      </c>
      <c r="C45" s="59">
        <v>200</v>
      </c>
      <c r="D45" s="59">
        <v>300</v>
      </c>
      <c r="E45" s="59">
        <v>200</v>
      </c>
      <c r="F45" s="59">
        <v>200</v>
      </c>
      <c r="G45" s="59">
        <v>200</v>
      </c>
    </row>
    <row r="46" spans="1:7" ht="14.4" x14ac:dyDescent="0.3">
      <c r="A46" s="58" t="s">
        <v>150</v>
      </c>
      <c r="B46" s="58" t="s">
        <v>151</v>
      </c>
      <c r="C46" s="59"/>
      <c r="D46" s="59">
        <v>1428</v>
      </c>
      <c r="E46" s="59">
        <v>400</v>
      </c>
      <c r="F46" s="59">
        <v>400</v>
      </c>
      <c r="G46" s="59">
        <v>400</v>
      </c>
    </row>
    <row r="47" spans="1:7" ht="14.4" x14ac:dyDescent="0.3">
      <c r="A47" s="58" t="s">
        <v>92</v>
      </c>
      <c r="B47" s="58" t="s">
        <v>93</v>
      </c>
      <c r="C47" s="59"/>
      <c r="D47" s="59">
        <v>1428</v>
      </c>
      <c r="E47" s="59">
        <v>400</v>
      </c>
      <c r="F47" s="59">
        <v>400</v>
      </c>
      <c r="G47" s="59">
        <v>400</v>
      </c>
    </row>
    <row r="48" spans="1:7" ht="14.4" x14ac:dyDescent="0.3">
      <c r="A48" s="58" t="s">
        <v>94</v>
      </c>
      <c r="B48" s="58" t="s">
        <v>93</v>
      </c>
      <c r="C48" s="59"/>
      <c r="D48" s="59">
        <v>1428</v>
      </c>
      <c r="E48" s="59">
        <v>400</v>
      </c>
      <c r="F48" s="59">
        <v>400</v>
      </c>
      <c r="G48" s="59">
        <v>400</v>
      </c>
    </row>
    <row r="49" spans="1:7" ht="14.4" x14ac:dyDescent="0.3">
      <c r="A49" s="58" t="s">
        <v>58</v>
      </c>
      <c r="B49" s="58" t="s">
        <v>59</v>
      </c>
      <c r="C49" s="59"/>
      <c r="D49" s="59">
        <v>1428</v>
      </c>
      <c r="E49" s="59">
        <v>400</v>
      </c>
      <c r="F49" s="59">
        <v>400</v>
      </c>
      <c r="G49" s="59">
        <v>400</v>
      </c>
    </row>
    <row r="50" spans="1:7" ht="14.4" x14ac:dyDescent="0.3">
      <c r="A50" s="58" t="s">
        <v>60</v>
      </c>
      <c r="B50" s="58" t="s">
        <v>61</v>
      </c>
      <c r="C50" s="59"/>
      <c r="D50" s="59">
        <v>1372</v>
      </c>
      <c r="E50" s="59">
        <v>400</v>
      </c>
      <c r="F50" s="59">
        <v>380</v>
      </c>
      <c r="G50" s="59">
        <v>380</v>
      </c>
    </row>
    <row r="51" spans="1:7" ht="14.4" x14ac:dyDescent="0.3">
      <c r="A51" s="58" t="s">
        <v>62</v>
      </c>
      <c r="B51" s="58" t="s">
        <v>63</v>
      </c>
      <c r="C51" s="59"/>
      <c r="D51" s="59">
        <v>56</v>
      </c>
      <c r="E51" s="59"/>
      <c r="F51" s="59">
        <v>20</v>
      </c>
      <c r="G51" s="59">
        <v>20</v>
      </c>
    </row>
    <row r="52" spans="1:7" ht="14.4" x14ac:dyDescent="0.3">
      <c r="A52" s="58" t="s">
        <v>152</v>
      </c>
      <c r="B52" s="58" t="s">
        <v>153</v>
      </c>
      <c r="C52" s="59">
        <v>2461.75</v>
      </c>
      <c r="D52" s="59">
        <v>2699</v>
      </c>
      <c r="E52" s="59">
        <v>2650</v>
      </c>
      <c r="F52" s="59">
        <v>1400</v>
      </c>
      <c r="G52" s="59">
        <v>1400</v>
      </c>
    </row>
    <row r="53" spans="1:7" ht="14.4" x14ac:dyDescent="0.3">
      <c r="A53" s="58" t="s">
        <v>92</v>
      </c>
      <c r="B53" s="58" t="s">
        <v>93</v>
      </c>
      <c r="C53" s="59">
        <v>2461.75</v>
      </c>
      <c r="D53" s="59">
        <v>2699</v>
      </c>
      <c r="E53" s="59">
        <v>2650</v>
      </c>
      <c r="F53" s="59">
        <v>1400</v>
      </c>
      <c r="G53" s="59">
        <v>1400</v>
      </c>
    </row>
    <row r="54" spans="1:7" ht="14.4" x14ac:dyDescent="0.3">
      <c r="A54" s="58" t="s">
        <v>94</v>
      </c>
      <c r="B54" s="58" t="s">
        <v>93</v>
      </c>
      <c r="C54" s="59">
        <v>2461.75</v>
      </c>
      <c r="D54" s="59">
        <v>2699</v>
      </c>
      <c r="E54" s="59">
        <v>2650</v>
      </c>
      <c r="F54" s="59">
        <v>1400</v>
      </c>
      <c r="G54" s="59">
        <v>1400</v>
      </c>
    </row>
    <row r="55" spans="1:7" ht="14.4" x14ac:dyDescent="0.3">
      <c r="A55" s="58" t="s">
        <v>58</v>
      </c>
      <c r="B55" s="58" t="s">
        <v>59</v>
      </c>
      <c r="C55" s="59">
        <v>2461.75</v>
      </c>
      <c r="D55" s="59">
        <v>2699</v>
      </c>
      <c r="E55" s="59">
        <v>2650</v>
      </c>
      <c r="F55" s="59">
        <v>1400</v>
      </c>
      <c r="G55" s="59">
        <v>1400</v>
      </c>
    </row>
    <row r="56" spans="1:7" ht="14.4" x14ac:dyDescent="0.3">
      <c r="A56" s="58" t="s">
        <v>62</v>
      </c>
      <c r="B56" s="58" t="s">
        <v>63</v>
      </c>
      <c r="C56" s="59">
        <v>2461.75</v>
      </c>
      <c r="D56" s="59">
        <v>2699</v>
      </c>
      <c r="E56" s="59">
        <v>2650</v>
      </c>
      <c r="F56" s="59">
        <v>1400</v>
      </c>
      <c r="G56" s="59">
        <v>1400</v>
      </c>
    </row>
    <row r="57" spans="1:7" ht="14.4" x14ac:dyDescent="0.3">
      <c r="A57" s="58" t="s">
        <v>154</v>
      </c>
      <c r="B57" s="58" t="s">
        <v>155</v>
      </c>
      <c r="C57" s="59"/>
      <c r="D57" s="59">
        <v>896</v>
      </c>
      <c r="E57" s="59">
        <v>4222</v>
      </c>
      <c r="F57" s="59">
        <v>4222</v>
      </c>
      <c r="G57" s="59">
        <v>4222</v>
      </c>
    </row>
    <row r="58" spans="1:7" ht="14.4" x14ac:dyDescent="0.3">
      <c r="A58" s="58" t="s">
        <v>92</v>
      </c>
      <c r="B58" s="58" t="s">
        <v>93</v>
      </c>
      <c r="C58" s="59"/>
      <c r="D58" s="59">
        <v>896</v>
      </c>
      <c r="E58" s="59">
        <v>4222</v>
      </c>
      <c r="F58" s="59">
        <v>4222</v>
      </c>
      <c r="G58" s="59">
        <v>4222</v>
      </c>
    </row>
    <row r="59" spans="1:7" ht="14.4" x14ac:dyDescent="0.3">
      <c r="A59" s="58" t="s">
        <v>94</v>
      </c>
      <c r="B59" s="58" t="s">
        <v>93</v>
      </c>
      <c r="C59" s="59"/>
      <c r="D59" s="59">
        <v>896</v>
      </c>
      <c r="E59" s="59">
        <v>4222</v>
      </c>
      <c r="F59" s="59">
        <v>4222</v>
      </c>
      <c r="G59" s="59">
        <v>4222</v>
      </c>
    </row>
    <row r="60" spans="1:7" ht="14.4" x14ac:dyDescent="0.3">
      <c r="A60" s="58" t="s">
        <v>58</v>
      </c>
      <c r="B60" s="58" t="s">
        <v>59</v>
      </c>
      <c r="C60" s="59"/>
      <c r="D60" s="59">
        <v>896</v>
      </c>
      <c r="E60" s="59">
        <v>4222</v>
      </c>
      <c r="F60" s="59">
        <v>4222</v>
      </c>
      <c r="G60" s="59">
        <v>4222</v>
      </c>
    </row>
    <row r="61" spans="1:7" ht="14.4" x14ac:dyDescent="0.3">
      <c r="A61" s="58" t="s">
        <v>62</v>
      </c>
      <c r="B61" s="58" t="s">
        <v>63</v>
      </c>
      <c r="C61" s="59"/>
      <c r="D61" s="59">
        <v>896</v>
      </c>
      <c r="E61" s="59">
        <v>4222</v>
      </c>
      <c r="F61" s="59">
        <v>4222</v>
      </c>
      <c r="G61" s="59">
        <v>4222</v>
      </c>
    </row>
    <row r="62" spans="1:7" ht="14.4" x14ac:dyDescent="0.3">
      <c r="A62" s="58" t="s">
        <v>156</v>
      </c>
      <c r="B62" s="58" t="s">
        <v>157</v>
      </c>
      <c r="C62" s="59">
        <v>920044.43</v>
      </c>
      <c r="D62" s="59">
        <v>1081770</v>
      </c>
      <c r="E62" s="59">
        <v>1155332</v>
      </c>
      <c r="F62" s="59">
        <v>1205332</v>
      </c>
      <c r="G62" s="59">
        <v>1205332</v>
      </c>
    </row>
    <row r="63" spans="1:7" ht="14.4" x14ac:dyDescent="0.3">
      <c r="A63" s="58" t="s">
        <v>158</v>
      </c>
      <c r="B63" s="58" t="s">
        <v>157</v>
      </c>
      <c r="C63" s="59">
        <v>15555.53</v>
      </c>
      <c r="D63" s="59">
        <v>28490</v>
      </c>
      <c r="E63" s="59">
        <v>34781</v>
      </c>
      <c r="F63" s="59">
        <v>34781</v>
      </c>
      <c r="G63" s="59">
        <v>34781</v>
      </c>
    </row>
    <row r="64" spans="1:7" ht="14.4" x14ac:dyDescent="0.3">
      <c r="A64" s="58" t="s">
        <v>97</v>
      </c>
      <c r="B64" s="58" t="s">
        <v>98</v>
      </c>
      <c r="C64" s="59">
        <v>36.979999999999997</v>
      </c>
      <c r="D64" s="59">
        <v>10</v>
      </c>
      <c r="E64" s="59">
        <v>40</v>
      </c>
      <c r="F64" s="59">
        <v>40</v>
      </c>
      <c r="G64" s="59">
        <v>40</v>
      </c>
    </row>
    <row r="65" spans="1:7" ht="14.4" x14ac:dyDescent="0.3">
      <c r="A65" s="58" t="s">
        <v>99</v>
      </c>
      <c r="B65" s="58" t="s">
        <v>100</v>
      </c>
      <c r="C65" s="59">
        <v>36.979999999999997</v>
      </c>
      <c r="D65" s="59">
        <v>10</v>
      </c>
      <c r="E65" s="59">
        <v>40</v>
      </c>
      <c r="F65" s="59">
        <v>40</v>
      </c>
      <c r="G65" s="59">
        <v>40</v>
      </c>
    </row>
    <row r="66" spans="1:7" ht="14.4" x14ac:dyDescent="0.3">
      <c r="A66" s="58" t="s">
        <v>58</v>
      </c>
      <c r="B66" s="58" t="s">
        <v>59</v>
      </c>
      <c r="C66" s="59">
        <v>36.979999999999997</v>
      </c>
      <c r="D66" s="59">
        <v>10</v>
      </c>
      <c r="E66" s="59">
        <v>40</v>
      </c>
      <c r="F66" s="59">
        <v>40</v>
      </c>
      <c r="G66" s="59">
        <v>40</v>
      </c>
    </row>
    <row r="67" spans="1:7" ht="14.4" x14ac:dyDescent="0.3">
      <c r="A67" s="58" t="s">
        <v>62</v>
      </c>
      <c r="B67" s="58" t="s">
        <v>63</v>
      </c>
      <c r="C67" s="59">
        <v>36.979999999999997</v>
      </c>
      <c r="D67" s="59">
        <v>10</v>
      </c>
      <c r="E67" s="59">
        <v>40</v>
      </c>
      <c r="F67" s="59">
        <v>40</v>
      </c>
      <c r="G67" s="59">
        <v>40</v>
      </c>
    </row>
    <row r="68" spans="1:7" ht="14.4" x14ac:dyDescent="0.3">
      <c r="A68" s="58" t="s">
        <v>101</v>
      </c>
      <c r="B68" s="58" t="s">
        <v>102</v>
      </c>
      <c r="C68" s="59">
        <v>2601.15</v>
      </c>
      <c r="D68" s="59">
        <v>4150</v>
      </c>
      <c r="E68" s="59">
        <v>4150</v>
      </c>
      <c r="F68" s="59">
        <v>4150</v>
      </c>
      <c r="G68" s="59">
        <v>4150</v>
      </c>
    </row>
    <row r="69" spans="1:7" ht="14.4" x14ac:dyDescent="0.3">
      <c r="A69" s="58" t="s">
        <v>104</v>
      </c>
      <c r="B69" s="58" t="s">
        <v>105</v>
      </c>
      <c r="C69" s="59">
        <v>2601.15</v>
      </c>
      <c r="D69" s="59">
        <v>4150</v>
      </c>
      <c r="E69" s="59">
        <v>4150</v>
      </c>
      <c r="F69" s="59">
        <v>4150</v>
      </c>
      <c r="G69" s="59">
        <v>4150</v>
      </c>
    </row>
    <row r="70" spans="1:7" ht="14.4" x14ac:dyDescent="0.3">
      <c r="A70" s="58" t="s">
        <v>58</v>
      </c>
      <c r="B70" s="58" t="s">
        <v>59</v>
      </c>
      <c r="C70" s="59">
        <v>2601.15</v>
      </c>
      <c r="D70" s="59">
        <v>4150</v>
      </c>
      <c r="E70" s="59">
        <v>4150</v>
      </c>
      <c r="F70" s="59">
        <v>4150</v>
      </c>
      <c r="G70" s="59">
        <v>4150</v>
      </c>
    </row>
    <row r="71" spans="1:7" ht="14.4" x14ac:dyDescent="0.3">
      <c r="A71" s="58" t="s">
        <v>62</v>
      </c>
      <c r="B71" s="58" t="s">
        <v>63</v>
      </c>
      <c r="C71" s="59">
        <v>2601.15</v>
      </c>
      <c r="D71" s="59">
        <v>4150</v>
      </c>
      <c r="E71" s="59">
        <v>4150</v>
      </c>
      <c r="F71" s="59">
        <v>4150</v>
      </c>
      <c r="G71" s="59">
        <v>4150</v>
      </c>
    </row>
    <row r="72" spans="1:7" ht="14.4" x14ac:dyDescent="0.3">
      <c r="A72" s="58" t="s">
        <v>106</v>
      </c>
      <c r="B72" s="58" t="s">
        <v>107</v>
      </c>
      <c r="C72" s="59">
        <v>827.5</v>
      </c>
      <c r="D72" s="59">
        <v>1792</v>
      </c>
      <c r="E72" s="59">
        <v>2545</v>
      </c>
      <c r="F72" s="59">
        <v>2545</v>
      </c>
      <c r="G72" s="59">
        <v>2545</v>
      </c>
    </row>
    <row r="73" spans="1:7" ht="14.4" x14ac:dyDescent="0.3">
      <c r="A73" s="58" t="s">
        <v>108</v>
      </c>
      <c r="B73" s="58" t="s">
        <v>109</v>
      </c>
      <c r="C73" s="59"/>
      <c r="D73" s="59"/>
      <c r="E73" s="59">
        <v>2545</v>
      </c>
      <c r="F73" s="59">
        <v>2545</v>
      </c>
      <c r="G73" s="59">
        <v>2545</v>
      </c>
    </row>
    <row r="74" spans="1:7" ht="14.4" x14ac:dyDescent="0.3">
      <c r="A74" s="58" t="s">
        <v>58</v>
      </c>
      <c r="B74" s="58" t="s">
        <v>59</v>
      </c>
      <c r="C74" s="59"/>
      <c r="D74" s="59"/>
      <c r="E74" s="59">
        <v>2545</v>
      </c>
      <c r="F74" s="59">
        <v>2545</v>
      </c>
      <c r="G74" s="59">
        <v>2545</v>
      </c>
    </row>
    <row r="75" spans="1:7" ht="14.4" x14ac:dyDescent="0.3">
      <c r="A75" s="58" t="s">
        <v>60</v>
      </c>
      <c r="B75" s="58" t="s">
        <v>61</v>
      </c>
      <c r="C75" s="59"/>
      <c r="D75" s="59"/>
      <c r="E75" s="59">
        <v>195</v>
      </c>
      <c r="F75" s="59">
        <v>195</v>
      </c>
      <c r="G75" s="59">
        <v>195</v>
      </c>
    </row>
    <row r="76" spans="1:7" ht="14.4" x14ac:dyDescent="0.3">
      <c r="A76" s="58" t="s">
        <v>62</v>
      </c>
      <c r="B76" s="58" t="s">
        <v>63</v>
      </c>
      <c r="C76" s="59"/>
      <c r="D76" s="59"/>
      <c r="E76" s="59">
        <v>1900</v>
      </c>
      <c r="F76" s="59">
        <v>1900</v>
      </c>
      <c r="G76" s="59">
        <v>1900</v>
      </c>
    </row>
    <row r="77" spans="1:7" ht="14.4" x14ac:dyDescent="0.3">
      <c r="A77" s="58" t="s">
        <v>68</v>
      </c>
      <c r="B77" s="58" t="s">
        <v>69</v>
      </c>
      <c r="C77" s="59"/>
      <c r="D77" s="59"/>
      <c r="E77" s="59">
        <v>450</v>
      </c>
      <c r="F77" s="59">
        <v>450</v>
      </c>
      <c r="G77" s="59">
        <v>450</v>
      </c>
    </row>
    <row r="78" spans="1:7" ht="14.4" x14ac:dyDescent="0.3">
      <c r="A78" s="58" t="s">
        <v>112</v>
      </c>
      <c r="B78" s="58" t="s">
        <v>113</v>
      </c>
      <c r="C78" s="59">
        <v>827.5</v>
      </c>
      <c r="D78" s="59">
        <v>1792</v>
      </c>
      <c r="E78" s="59"/>
      <c r="F78" s="59"/>
      <c r="G78" s="59"/>
    </row>
    <row r="79" spans="1:7" ht="14.4" x14ac:dyDescent="0.3">
      <c r="A79" s="58" t="s">
        <v>58</v>
      </c>
      <c r="B79" s="58" t="s">
        <v>59</v>
      </c>
      <c r="C79" s="59">
        <v>827.5</v>
      </c>
      <c r="D79" s="59">
        <v>1792</v>
      </c>
      <c r="E79" s="59"/>
      <c r="F79" s="59"/>
      <c r="G79" s="59"/>
    </row>
    <row r="80" spans="1:7" ht="14.4" x14ac:dyDescent="0.3">
      <c r="A80" s="58" t="s">
        <v>60</v>
      </c>
      <c r="B80" s="58" t="s">
        <v>61</v>
      </c>
      <c r="C80" s="59"/>
      <c r="D80" s="59">
        <v>190</v>
      </c>
      <c r="E80" s="59"/>
      <c r="F80" s="59"/>
      <c r="G80" s="59"/>
    </row>
    <row r="81" spans="1:7" ht="14.4" x14ac:dyDescent="0.3">
      <c r="A81" s="58" t="s">
        <v>62</v>
      </c>
      <c r="B81" s="58" t="s">
        <v>63</v>
      </c>
      <c r="C81" s="59">
        <v>422.5</v>
      </c>
      <c r="D81" s="59">
        <v>1602</v>
      </c>
      <c r="E81" s="59"/>
      <c r="F81" s="59"/>
      <c r="G81" s="59"/>
    </row>
    <row r="82" spans="1:7" ht="14.4" x14ac:dyDescent="0.3">
      <c r="A82" s="58" t="s">
        <v>68</v>
      </c>
      <c r="B82" s="58" t="s">
        <v>69</v>
      </c>
      <c r="C82" s="59">
        <v>405</v>
      </c>
      <c r="D82" s="59"/>
      <c r="E82" s="59"/>
      <c r="F82" s="59"/>
      <c r="G82" s="59"/>
    </row>
    <row r="83" spans="1:7" ht="14.4" x14ac:dyDescent="0.3">
      <c r="A83" s="58" t="s">
        <v>114</v>
      </c>
      <c r="B83" s="58" t="s">
        <v>115</v>
      </c>
      <c r="C83" s="59">
        <v>9256.56</v>
      </c>
      <c r="D83" s="59">
        <v>15650</v>
      </c>
      <c r="E83" s="59">
        <v>23500</v>
      </c>
      <c r="F83" s="59">
        <v>23500</v>
      </c>
      <c r="G83" s="59">
        <v>23500</v>
      </c>
    </row>
    <row r="84" spans="1:7" ht="14.4" x14ac:dyDescent="0.3">
      <c r="A84" s="58" t="s">
        <v>116</v>
      </c>
      <c r="B84" s="58" t="s">
        <v>117</v>
      </c>
      <c r="C84" s="59">
        <v>9256.56</v>
      </c>
      <c r="D84" s="59">
        <v>15650</v>
      </c>
      <c r="E84" s="59">
        <v>23500</v>
      </c>
      <c r="F84" s="59">
        <v>23500</v>
      </c>
      <c r="G84" s="59">
        <v>23500</v>
      </c>
    </row>
    <row r="85" spans="1:7" ht="14.4" x14ac:dyDescent="0.3">
      <c r="A85" s="58" t="s">
        <v>58</v>
      </c>
      <c r="B85" s="58" t="s">
        <v>59</v>
      </c>
      <c r="C85" s="59">
        <v>9006.56</v>
      </c>
      <c r="D85" s="59">
        <v>6650</v>
      </c>
      <c r="E85" s="59">
        <v>15500</v>
      </c>
      <c r="F85" s="59">
        <v>15500</v>
      </c>
      <c r="G85" s="59">
        <v>15500</v>
      </c>
    </row>
    <row r="86" spans="1:7" ht="14.4" x14ac:dyDescent="0.3">
      <c r="A86" s="58" t="s">
        <v>60</v>
      </c>
      <c r="B86" s="58" t="s">
        <v>61</v>
      </c>
      <c r="C86" s="59">
        <v>26.59</v>
      </c>
      <c r="D86" s="59"/>
      <c r="E86" s="59">
        <v>50</v>
      </c>
      <c r="F86" s="59">
        <v>50</v>
      </c>
      <c r="G86" s="59">
        <v>50</v>
      </c>
    </row>
    <row r="87" spans="1:7" ht="14.4" x14ac:dyDescent="0.3">
      <c r="A87" s="58" t="s">
        <v>62</v>
      </c>
      <c r="B87" s="58" t="s">
        <v>63</v>
      </c>
      <c r="C87" s="59">
        <v>8979.9699999999993</v>
      </c>
      <c r="D87" s="59">
        <v>6650</v>
      </c>
      <c r="E87" s="59">
        <v>15450</v>
      </c>
      <c r="F87" s="59">
        <v>15450</v>
      </c>
      <c r="G87" s="59">
        <v>15450</v>
      </c>
    </row>
    <row r="88" spans="1:7" ht="14.4" x14ac:dyDescent="0.3">
      <c r="A88" s="58" t="s">
        <v>70</v>
      </c>
      <c r="B88" s="58" t="s">
        <v>71</v>
      </c>
      <c r="C88" s="59">
        <v>250</v>
      </c>
      <c r="D88" s="59">
        <v>9000</v>
      </c>
      <c r="E88" s="59">
        <v>8000</v>
      </c>
      <c r="F88" s="59">
        <v>8000</v>
      </c>
      <c r="G88" s="59">
        <v>8000</v>
      </c>
    </row>
    <row r="89" spans="1:7" ht="14.4" x14ac:dyDescent="0.3">
      <c r="A89" s="58" t="s">
        <v>72</v>
      </c>
      <c r="B89" s="58" t="s">
        <v>73</v>
      </c>
      <c r="C89" s="59">
        <v>250</v>
      </c>
      <c r="D89" s="59">
        <v>9000</v>
      </c>
      <c r="E89" s="59">
        <v>8000</v>
      </c>
      <c r="F89" s="59">
        <v>8000</v>
      </c>
      <c r="G89" s="59">
        <v>8000</v>
      </c>
    </row>
    <row r="90" spans="1:7" ht="43.2" x14ac:dyDescent="0.3">
      <c r="A90" s="58" t="s">
        <v>118</v>
      </c>
      <c r="B90" s="65" t="s">
        <v>119</v>
      </c>
      <c r="C90" s="59"/>
      <c r="D90" s="59">
        <v>600</v>
      </c>
      <c r="E90" s="59">
        <v>600</v>
      </c>
      <c r="F90" s="59">
        <v>600</v>
      </c>
      <c r="G90" s="59">
        <v>600</v>
      </c>
    </row>
    <row r="91" spans="1:7" ht="43.2" x14ac:dyDescent="0.3">
      <c r="A91" s="58" t="s">
        <v>120</v>
      </c>
      <c r="B91" s="65" t="s">
        <v>121</v>
      </c>
      <c r="C91" s="59"/>
      <c r="D91" s="59">
        <v>600</v>
      </c>
      <c r="E91" s="59">
        <v>600</v>
      </c>
      <c r="F91" s="59">
        <v>600</v>
      </c>
      <c r="G91" s="59">
        <v>600</v>
      </c>
    </row>
    <row r="92" spans="1:7" ht="14.4" x14ac:dyDescent="0.3">
      <c r="A92" s="58" t="s">
        <v>58</v>
      </c>
      <c r="B92" s="58" t="s">
        <v>59</v>
      </c>
      <c r="C92" s="59"/>
      <c r="D92" s="59">
        <v>600</v>
      </c>
      <c r="E92" s="59">
        <v>600</v>
      </c>
      <c r="F92" s="59">
        <v>600</v>
      </c>
      <c r="G92" s="59">
        <v>600</v>
      </c>
    </row>
    <row r="93" spans="1:7" ht="14.4" x14ac:dyDescent="0.3">
      <c r="A93" s="58" t="s">
        <v>62</v>
      </c>
      <c r="B93" s="58" t="s">
        <v>63</v>
      </c>
      <c r="C93" s="59"/>
      <c r="D93" s="59">
        <v>600</v>
      </c>
      <c r="E93" s="59">
        <v>600</v>
      </c>
      <c r="F93" s="59">
        <v>600</v>
      </c>
      <c r="G93" s="59">
        <v>600</v>
      </c>
    </row>
    <row r="94" spans="1:7" ht="14.4" x14ac:dyDescent="0.3">
      <c r="A94" s="58" t="s">
        <v>122</v>
      </c>
      <c r="B94" s="58" t="s">
        <v>123</v>
      </c>
      <c r="C94" s="59">
        <v>2833.34</v>
      </c>
      <c r="D94" s="59">
        <v>6288</v>
      </c>
      <c r="E94" s="59">
        <v>3946</v>
      </c>
      <c r="F94" s="59">
        <v>3946</v>
      </c>
      <c r="G94" s="59">
        <v>3946</v>
      </c>
    </row>
    <row r="95" spans="1:7" ht="14.4" x14ac:dyDescent="0.3">
      <c r="A95" s="58" t="s">
        <v>124</v>
      </c>
      <c r="B95" s="58" t="s">
        <v>125</v>
      </c>
      <c r="C95" s="59"/>
      <c r="D95" s="59">
        <v>184</v>
      </c>
      <c r="E95" s="59">
        <v>184</v>
      </c>
      <c r="F95" s="59">
        <v>184</v>
      </c>
      <c r="G95" s="59">
        <v>184</v>
      </c>
    </row>
    <row r="96" spans="1:7" ht="14.4" x14ac:dyDescent="0.3">
      <c r="A96" s="58" t="s">
        <v>58</v>
      </c>
      <c r="B96" s="58" t="s">
        <v>59</v>
      </c>
      <c r="C96" s="59"/>
      <c r="D96" s="59">
        <v>184</v>
      </c>
      <c r="E96" s="59">
        <v>184</v>
      </c>
      <c r="F96" s="59">
        <v>184</v>
      </c>
      <c r="G96" s="59">
        <v>184</v>
      </c>
    </row>
    <row r="97" spans="1:7" ht="14.4" x14ac:dyDescent="0.3">
      <c r="A97" s="58" t="s">
        <v>62</v>
      </c>
      <c r="B97" s="58" t="s">
        <v>63</v>
      </c>
      <c r="C97" s="59"/>
      <c r="D97" s="59">
        <v>184</v>
      </c>
      <c r="E97" s="59">
        <v>184</v>
      </c>
      <c r="F97" s="59">
        <v>184</v>
      </c>
      <c r="G97" s="59">
        <v>184</v>
      </c>
    </row>
    <row r="98" spans="1:7" ht="14.4" x14ac:dyDescent="0.3">
      <c r="A98" s="58" t="s">
        <v>126</v>
      </c>
      <c r="B98" s="58" t="s">
        <v>127</v>
      </c>
      <c r="C98" s="59">
        <v>560</v>
      </c>
      <c r="D98" s="59">
        <v>3414</v>
      </c>
      <c r="E98" s="59">
        <v>3000</v>
      </c>
      <c r="F98" s="59">
        <v>3000</v>
      </c>
      <c r="G98" s="59">
        <v>3000</v>
      </c>
    </row>
    <row r="99" spans="1:7" ht="14.4" x14ac:dyDescent="0.3">
      <c r="A99" s="58" t="s">
        <v>58</v>
      </c>
      <c r="B99" s="58" t="s">
        <v>59</v>
      </c>
      <c r="C99" s="59">
        <v>560</v>
      </c>
      <c r="D99" s="59">
        <v>3414</v>
      </c>
      <c r="E99" s="59">
        <v>3000</v>
      </c>
      <c r="F99" s="59">
        <v>3000</v>
      </c>
      <c r="G99" s="59">
        <v>3000</v>
      </c>
    </row>
    <row r="100" spans="1:7" ht="14.4" x14ac:dyDescent="0.3">
      <c r="A100" s="58" t="s">
        <v>62</v>
      </c>
      <c r="B100" s="58" t="s">
        <v>63</v>
      </c>
      <c r="C100" s="59">
        <v>560</v>
      </c>
      <c r="D100" s="59">
        <v>3414</v>
      </c>
      <c r="E100" s="59">
        <v>3000</v>
      </c>
      <c r="F100" s="59">
        <v>3000</v>
      </c>
      <c r="G100" s="59">
        <v>3000</v>
      </c>
    </row>
    <row r="101" spans="1:7" ht="14.4" x14ac:dyDescent="0.3">
      <c r="A101" s="58" t="s">
        <v>128</v>
      </c>
      <c r="B101" s="58" t="s">
        <v>129</v>
      </c>
      <c r="C101" s="59">
        <v>1975</v>
      </c>
      <c r="D101" s="59">
        <v>2391</v>
      </c>
      <c r="E101" s="59">
        <v>512</v>
      </c>
      <c r="F101" s="59">
        <v>512</v>
      </c>
      <c r="G101" s="59">
        <v>512</v>
      </c>
    </row>
    <row r="102" spans="1:7" ht="14.4" x14ac:dyDescent="0.3">
      <c r="A102" s="58" t="s">
        <v>58</v>
      </c>
      <c r="B102" s="58" t="s">
        <v>59</v>
      </c>
      <c r="C102" s="59">
        <v>1975</v>
      </c>
      <c r="D102" s="59">
        <v>2391</v>
      </c>
      <c r="E102" s="59">
        <v>512</v>
      </c>
      <c r="F102" s="59">
        <v>512</v>
      </c>
      <c r="G102" s="59">
        <v>512</v>
      </c>
    </row>
    <row r="103" spans="1:7" ht="14.4" x14ac:dyDescent="0.3">
      <c r="A103" s="58" t="s">
        <v>62</v>
      </c>
      <c r="B103" s="58" t="s">
        <v>63</v>
      </c>
      <c r="C103" s="59">
        <v>1975</v>
      </c>
      <c r="D103" s="59">
        <v>2391</v>
      </c>
      <c r="E103" s="59">
        <v>512</v>
      </c>
      <c r="F103" s="59">
        <v>512</v>
      </c>
      <c r="G103" s="59">
        <v>512</v>
      </c>
    </row>
    <row r="104" spans="1:7" ht="14.4" x14ac:dyDescent="0.3">
      <c r="A104" s="58" t="s">
        <v>130</v>
      </c>
      <c r="B104" s="58" t="s">
        <v>131</v>
      </c>
      <c r="C104" s="59">
        <v>298.33999999999997</v>
      </c>
      <c r="D104" s="59">
        <v>299</v>
      </c>
      <c r="E104" s="59">
        <v>250</v>
      </c>
      <c r="F104" s="59">
        <v>250</v>
      </c>
      <c r="G104" s="59">
        <v>250</v>
      </c>
    </row>
    <row r="105" spans="1:7" ht="14.4" x14ac:dyDescent="0.3">
      <c r="A105" s="58" t="s">
        <v>58</v>
      </c>
      <c r="B105" s="58" t="s">
        <v>59</v>
      </c>
      <c r="C105" s="59">
        <v>298.33999999999997</v>
      </c>
      <c r="D105" s="59">
        <v>299</v>
      </c>
      <c r="E105" s="59">
        <v>250</v>
      </c>
      <c r="F105" s="59">
        <v>250</v>
      </c>
      <c r="G105" s="59">
        <v>250</v>
      </c>
    </row>
    <row r="106" spans="1:7" ht="14.4" x14ac:dyDescent="0.3">
      <c r="A106" s="58" t="s">
        <v>62</v>
      </c>
      <c r="B106" s="58" t="s">
        <v>63</v>
      </c>
      <c r="C106" s="59">
        <v>298.33999999999997</v>
      </c>
      <c r="D106" s="59">
        <v>299</v>
      </c>
      <c r="E106" s="59">
        <v>250</v>
      </c>
      <c r="F106" s="59">
        <v>250</v>
      </c>
      <c r="G106" s="59">
        <v>250</v>
      </c>
    </row>
    <row r="107" spans="1:7" ht="14.4" x14ac:dyDescent="0.3">
      <c r="A107" s="58" t="s">
        <v>159</v>
      </c>
      <c r="B107" s="58" t="s">
        <v>160</v>
      </c>
      <c r="C107" s="59">
        <v>14140.48</v>
      </c>
      <c r="D107" s="59">
        <v>26119</v>
      </c>
      <c r="E107" s="59">
        <v>21380</v>
      </c>
      <c r="F107" s="59">
        <v>21380</v>
      </c>
      <c r="G107" s="59">
        <v>21380</v>
      </c>
    </row>
    <row r="108" spans="1:7" ht="14.4" x14ac:dyDescent="0.3">
      <c r="A108" s="58" t="s">
        <v>92</v>
      </c>
      <c r="B108" s="58" t="s">
        <v>93</v>
      </c>
      <c r="C108" s="59">
        <v>2809.27</v>
      </c>
      <c r="D108" s="59">
        <v>9119</v>
      </c>
      <c r="E108" s="59">
        <v>3380</v>
      </c>
      <c r="F108" s="59">
        <v>3380</v>
      </c>
      <c r="G108" s="59">
        <v>3380</v>
      </c>
    </row>
    <row r="109" spans="1:7" ht="14.4" x14ac:dyDescent="0.3">
      <c r="A109" s="58" t="s">
        <v>94</v>
      </c>
      <c r="B109" s="58" t="s">
        <v>93</v>
      </c>
      <c r="C109" s="59">
        <v>2809.27</v>
      </c>
      <c r="D109" s="59">
        <v>9119</v>
      </c>
      <c r="E109" s="59">
        <v>3380</v>
      </c>
      <c r="F109" s="59">
        <v>3380</v>
      </c>
      <c r="G109" s="59">
        <v>3380</v>
      </c>
    </row>
    <row r="110" spans="1:7" ht="14.4" x14ac:dyDescent="0.3">
      <c r="A110" s="58" t="s">
        <v>58</v>
      </c>
      <c r="B110" s="58" t="s">
        <v>59</v>
      </c>
      <c r="C110" s="59">
        <v>2809.27</v>
      </c>
      <c r="D110" s="59">
        <v>9119</v>
      </c>
      <c r="E110" s="59">
        <v>3380</v>
      </c>
      <c r="F110" s="59">
        <v>3380</v>
      </c>
      <c r="G110" s="59">
        <v>3380</v>
      </c>
    </row>
    <row r="111" spans="1:7" ht="14.4" x14ac:dyDescent="0.3">
      <c r="A111" s="58" t="s">
        <v>66</v>
      </c>
      <c r="B111" s="58" t="s">
        <v>67</v>
      </c>
      <c r="C111" s="59">
        <v>2809.27</v>
      </c>
      <c r="D111" s="59">
        <v>9119</v>
      </c>
      <c r="E111" s="59">
        <v>3380</v>
      </c>
      <c r="F111" s="59">
        <v>3380</v>
      </c>
      <c r="G111" s="59">
        <v>3380</v>
      </c>
    </row>
    <row r="112" spans="1:7" ht="14.4" x14ac:dyDescent="0.3">
      <c r="A112" s="58" t="s">
        <v>106</v>
      </c>
      <c r="B112" s="58" t="s">
        <v>107</v>
      </c>
      <c r="C112" s="59">
        <v>11331.21</v>
      </c>
      <c r="D112" s="59">
        <v>17000</v>
      </c>
      <c r="E112" s="59">
        <v>18000</v>
      </c>
      <c r="F112" s="59">
        <v>18000</v>
      </c>
      <c r="G112" s="59">
        <v>18000</v>
      </c>
    </row>
    <row r="113" spans="1:7" ht="14.4" x14ac:dyDescent="0.3">
      <c r="A113" s="58" t="s">
        <v>108</v>
      </c>
      <c r="B113" s="58" t="s">
        <v>109</v>
      </c>
      <c r="C113" s="59"/>
      <c r="D113" s="59"/>
      <c r="E113" s="59">
        <v>18000</v>
      </c>
      <c r="F113" s="59">
        <v>18000</v>
      </c>
      <c r="G113" s="59">
        <v>18000</v>
      </c>
    </row>
    <row r="114" spans="1:7" ht="14.4" x14ac:dyDescent="0.3">
      <c r="A114" s="58" t="s">
        <v>58</v>
      </c>
      <c r="B114" s="58" t="s">
        <v>59</v>
      </c>
      <c r="C114" s="59"/>
      <c r="D114" s="59"/>
      <c r="E114" s="59">
        <v>12000</v>
      </c>
      <c r="F114" s="59">
        <v>12000</v>
      </c>
      <c r="G114" s="59">
        <v>12000</v>
      </c>
    </row>
    <row r="115" spans="1:7" ht="28.8" x14ac:dyDescent="0.3">
      <c r="A115" s="58" t="s">
        <v>66</v>
      </c>
      <c r="B115" s="65" t="s">
        <v>67</v>
      </c>
      <c r="C115" s="59"/>
      <c r="D115" s="59"/>
      <c r="E115" s="59">
        <v>12000</v>
      </c>
      <c r="F115" s="59">
        <v>12000</v>
      </c>
      <c r="G115" s="59">
        <v>12000</v>
      </c>
    </row>
    <row r="116" spans="1:7" ht="14.4" x14ac:dyDescent="0.3">
      <c r="A116" s="58" t="s">
        <v>70</v>
      </c>
      <c r="B116" s="58" t="s">
        <v>71</v>
      </c>
      <c r="C116" s="59"/>
      <c r="D116" s="59"/>
      <c r="E116" s="59">
        <v>6000</v>
      </c>
      <c r="F116" s="59">
        <v>6000</v>
      </c>
      <c r="G116" s="59">
        <v>6000</v>
      </c>
    </row>
    <row r="117" spans="1:7" ht="28.8" x14ac:dyDescent="0.3">
      <c r="A117" s="58" t="s">
        <v>72</v>
      </c>
      <c r="B117" s="65" t="s">
        <v>73</v>
      </c>
      <c r="C117" s="59"/>
      <c r="D117" s="59"/>
      <c r="E117" s="59">
        <v>6000</v>
      </c>
      <c r="F117" s="59">
        <v>6000</v>
      </c>
      <c r="G117" s="59">
        <v>6000</v>
      </c>
    </row>
    <row r="118" spans="1:7" ht="14.4" x14ac:dyDescent="0.3">
      <c r="A118" s="58" t="s">
        <v>112</v>
      </c>
      <c r="B118" s="58" t="s">
        <v>113</v>
      </c>
      <c r="C118" s="59">
        <v>11331.21</v>
      </c>
      <c r="D118" s="59">
        <v>17000</v>
      </c>
      <c r="E118" s="59"/>
      <c r="F118" s="59"/>
      <c r="G118" s="59"/>
    </row>
    <row r="119" spans="1:7" ht="14.4" x14ac:dyDescent="0.3">
      <c r="A119" s="58" t="s">
        <v>58</v>
      </c>
      <c r="B119" s="58" t="s">
        <v>59</v>
      </c>
      <c r="C119" s="59">
        <v>6874.85</v>
      </c>
      <c r="D119" s="59">
        <v>12000</v>
      </c>
      <c r="E119" s="59"/>
      <c r="F119" s="59"/>
      <c r="G119" s="59"/>
    </row>
    <row r="120" spans="1:7" ht="14.4" x14ac:dyDescent="0.3">
      <c r="A120" s="58" t="s">
        <v>66</v>
      </c>
      <c r="B120" s="58" t="s">
        <v>67</v>
      </c>
      <c r="C120" s="59">
        <v>6874.85</v>
      </c>
      <c r="D120" s="59">
        <v>12000</v>
      </c>
      <c r="E120" s="59"/>
      <c r="F120" s="59"/>
      <c r="G120" s="59"/>
    </row>
    <row r="121" spans="1:7" ht="14.4" x14ac:dyDescent="0.3">
      <c r="A121" s="58" t="s">
        <v>70</v>
      </c>
      <c r="B121" s="58" t="s">
        <v>71</v>
      </c>
      <c r="C121" s="59">
        <v>4456.3599999999997</v>
      </c>
      <c r="D121" s="59">
        <v>5000</v>
      </c>
      <c r="E121" s="59"/>
      <c r="F121" s="59"/>
      <c r="G121" s="59"/>
    </row>
    <row r="122" spans="1:7" ht="14.4" x14ac:dyDescent="0.3">
      <c r="A122" s="58" t="s">
        <v>72</v>
      </c>
      <c r="B122" s="58" t="s">
        <v>73</v>
      </c>
      <c r="C122" s="59">
        <v>4456.3599999999997</v>
      </c>
      <c r="D122" s="59">
        <v>5000</v>
      </c>
      <c r="E122" s="59"/>
      <c r="F122" s="59"/>
      <c r="G122" s="59"/>
    </row>
    <row r="123" spans="1:7" ht="14.4" x14ac:dyDescent="0.3">
      <c r="A123" s="58" t="s">
        <v>161</v>
      </c>
      <c r="B123" s="58" t="s">
        <v>162</v>
      </c>
      <c r="C123" s="59">
        <v>848642.06</v>
      </c>
      <c r="D123" s="59">
        <v>980010</v>
      </c>
      <c r="E123" s="59">
        <v>1047860</v>
      </c>
      <c r="F123" s="59">
        <v>1097860</v>
      </c>
      <c r="G123" s="59">
        <v>1097860</v>
      </c>
    </row>
    <row r="124" spans="1:7" ht="14.4" x14ac:dyDescent="0.3">
      <c r="A124" s="58" t="s">
        <v>106</v>
      </c>
      <c r="B124" s="58" t="s">
        <v>107</v>
      </c>
      <c r="C124" s="59">
        <v>848642.06</v>
      </c>
      <c r="D124" s="59">
        <v>980000</v>
      </c>
      <c r="E124" s="59">
        <v>1047850</v>
      </c>
      <c r="F124" s="59">
        <v>1097850</v>
      </c>
      <c r="G124" s="59">
        <v>1097850</v>
      </c>
    </row>
    <row r="125" spans="1:7" ht="14.4" x14ac:dyDescent="0.3">
      <c r="A125" s="58" t="s">
        <v>108</v>
      </c>
      <c r="B125" s="58" t="s">
        <v>109</v>
      </c>
      <c r="C125" s="59"/>
      <c r="D125" s="59"/>
      <c r="E125" s="59">
        <v>1047850</v>
      </c>
      <c r="F125" s="59">
        <v>1097850</v>
      </c>
      <c r="G125" s="59">
        <v>1097850</v>
      </c>
    </row>
    <row r="126" spans="1:7" ht="14.4" x14ac:dyDescent="0.3">
      <c r="A126" s="58" t="s">
        <v>58</v>
      </c>
      <c r="B126" s="58" t="s">
        <v>59</v>
      </c>
      <c r="C126" s="59"/>
      <c r="D126" s="59"/>
      <c r="E126" s="59">
        <v>1047850</v>
      </c>
      <c r="F126" s="59">
        <v>1097850</v>
      </c>
      <c r="G126" s="59">
        <v>1097850</v>
      </c>
    </row>
    <row r="127" spans="1:7" ht="14.4" x14ac:dyDescent="0.3">
      <c r="A127" s="58" t="s">
        <v>60</v>
      </c>
      <c r="B127" s="58" t="s">
        <v>61</v>
      </c>
      <c r="C127" s="59"/>
      <c r="D127" s="59"/>
      <c r="E127" s="59">
        <v>1029350</v>
      </c>
      <c r="F127" s="59">
        <v>1079350</v>
      </c>
      <c r="G127" s="59">
        <v>1079350</v>
      </c>
    </row>
    <row r="128" spans="1:7" ht="14.4" x14ac:dyDescent="0.3">
      <c r="A128" s="58" t="s">
        <v>62</v>
      </c>
      <c r="B128" s="58" t="s">
        <v>63</v>
      </c>
      <c r="C128" s="59"/>
      <c r="D128" s="59"/>
      <c r="E128" s="59">
        <v>18500</v>
      </c>
      <c r="F128" s="59">
        <v>18500</v>
      </c>
      <c r="G128" s="59">
        <v>18500</v>
      </c>
    </row>
    <row r="129" spans="1:7" ht="14.4" x14ac:dyDescent="0.3">
      <c r="A129" s="58" t="s">
        <v>112</v>
      </c>
      <c r="B129" s="58" t="s">
        <v>113</v>
      </c>
      <c r="C129" s="59">
        <v>848642.06</v>
      </c>
      <c r="D129" s="59">
        <v>980000</v>
      </c>
      <c r="E129" s="59"/>
      <c r="F129" s="59"/>
      <c r="G129" s="59"/>
    </row>
    <row r="130" spans="1:7" ht="14.4" x14ac:dyDescent="0.3">
      <c r="A130" s="58" t="s">
        <v>58</v>
      </c>
      <c r="B130" s="58" t="s">
        <v>59</v>
      </c>
      <c r="C130" s="59">
        <v>848642.06</v>
      </c>
      <c r="D130" s="59">
        <v>980000</v>
      </c>
      <c r="E130" s="59"/>
      <c r="F130" s="59"/>
      <c r="G130" s="59"/>
    </row>
    <row r="131" spans="1:7" s="52" customFormat="1" ht="14.4" x14ac:dyDescent="0.3">
      <c r="A131" s="58" t="s">
        <v>60</v>
      </c>
      <c r="B131" s="58" t="s">
        <v>61</v>
      </c>
      <c r="C131" s="59">
        <v>832308.5</v>
      </c>
      <c r="D131" s="59">
        <v>961500</v>
      </c>
      <c r="E131" s="59"/>
      <c r="F131" s="59"/>
      <c r="G131" s="59"/>
    </row>
    <row r="132" spans="1:7" ht="14.4" x14ac:dyDescent="0.3">
      <c r="A132" s="58" t="s">
        <v>62</v>
      </c>
      <c r="B132" s="58" t="s">
        <v>63</v>
      </c>
      <c r="C132" s="59">
        <v>16333.56</v>
      </c>
      <c r="D132" s="59">
        <v>18500</v>
      </c>
      <c r="E132" s="59"/>
      <c r="F132" s="59"/>
      <c r="G132" s="59"/>
    </row>
    <row r="133" spans="1:7" ht="28.8" x14ac:dyDescent="0.3">
      <c r="A133" s="58" t="s">
        <v>122</v>
      </c>
      <c r="B133" s="65" t="s">
        <v>123</v>
      </c>
      <c r="C133" s="59"/>
      <c r="D133" s="59">
        <v>10</v>
      </c>
      <c r="E133" s="59">
        <v>10</v>
      </c>
      <c r="F133" s="59">
        <v>10</v>
      </c>
      <c r="G133" s="59">
        <v>10</v>
      </c>
    </row>
    <row r="134" spans="1:7" ht="14.4" x14ac:dyDescent="0.3">
      <c r="A134" s="58" t="s">
        <v>128</v>
      </c>
      <c r="B134" s="58" t="s">
        <v>129</v>
      </c>
      <c r="C134" s="59"/>
      <c r="D134" s="59">
        <v>10</v>
      </c>
      <c r="E134" s="59">
        <v>10</v>
      </c>
      <c r="F134" s="59">
        <v>10</v>
      </c>
      <c r="G134" s="59">
        <v>10</v>
      </c>
    </row>
    <row r="135" spans="1:7" ht="14.4" x14ac:dyDescent="0.3">
      <c r="A135" s="58" t="s">
        <v>58</v>
      </c>
      <c r="B135" s="58" t="s">
        <v>59</v>
      </c>
      <c r="C135" s="59"/>
      <c r="D135" s="59">
        <v>10</v>
      </c>
      <c r="E135" s="59">
        <v>10</v>
      </c>
      <c r="F135" s="59">
        <v>10</v>
      </c>
      <c r="G135" s="59">
        <v>10</v>
      </c>
    </row>
    <row r="136" spans="1:7" ht="14.4" x14ac:dyDescent="0.3">
      <c r="A136" s="58" t="s">
        <v>62</v>
      </c>
      <c r="B136" s="58" t="s">
        <v>63</v>
      </c>
      <c r="C136" s="59"/>
      <c r="D136" s="59">
        <v>10</v>
      </c>
      <c r="E136" s="59">
        <v>10</v>
      </c>
      <c r="F136" s="59">
        <v>10</v>
      </c>
      <c r="G136" s="59">
        <v>10</v>
      </c>
    </row>
    <row r="137" spans="1:7" ht="14.4" x14ac:dyDescent="0.3">
      <c r="A137" s="58" t="s">
        <v>163</v>
      </c>
      <c r="B137" s="58" t="s">
        <v>164</v>
      </c>
      <c r="C137" s="59">
        <v>38784.300000000003</v>
      </c>
      <c r="D137" s="59">
        <v>40000</v>
      </c>
      <c r="E137" s="59">
        <v>45000</v>
      </c>
      <c r="F137" s="59">
        <v>45000</v>
      </c>
      <c r="G137" s="59">
        <v>45000</v>
      </c>
    </row>
    <row r="138" spans="1:7" ht="14.4" x14ac:dyDescent="0.3">
      <c r="A138" s="58" t="s">
        <v>106</v>
      </c>
      <c r="B138" s="58" t="s">
        <v>107</v>
      </c>
      <c r="C138" s="59">
        <v>38784.300000000003</v>
      </c>
      <c r="D138" s="59">
        <v>40000</v>
      </c>
      <c r="E138" s="59">
        <v>45000</v>
      </c>
      <c r="F138" s="59">
        <v>45000</v>
      </c>
      <c r="G138" s="59">
        <v>45000</v>
      </c>
    </row>
    <row r="139" spans="1:7" ht="14.4" x14ac:dyDescent="0.3">
      <c r="A139" s="58" t="s">
        <v>108</v>
      </c>
      <c r="B139" s="58" t="s">
        <v>109</v>
      </c>
      <c r="C139" s="59"/>
      <c r="D139" s="59"/>
      <c r="E139" s="59">
        <v>45000</v>
      </c>
      <c r="F139" s="59">
        <v>45000</v>
      </c>
      <c r="G139" s="59">
        <v>45000</v>
      </c>
    </row>
    <row r="140" spans="1:7" ht="14.4" x14ac:dyDescent="0.3">
      <c r="A140" s="58" t="s">
        <v>58</v>
      </c>
      <c r="B140" s="58" t="s">
        <v>59</v>
      </c>
      <c r="C140" s="59"/>
      <c r="D140" s="59"/>
      <c r="E140" s="59">
        <v>45000</v>
      </c>
      <c r="F140" s="59">
        <v>45000</v>
      </c>
      <c r="G140" s="59">
        <v>45000</v>
      </c>
    </row>
    <row r="141" spans="1:7" ht="14.4" x14ac:dyDescent="0.3">
      <c r="A141" s="58" t="s">
        <v>62</v>
      </c>
      <c r="B141" s="58" t="s">
        <v>63</v>
      </c>
      <c r="C141" s="59"/>
      <c r="D141" s="59"/>
      <c r="E141" s="59">
        <v>45000</v>
      </c>
      <c r="F141" s="59">
        <v>45000</v>
      </c>
      <c r="G141" s="59">
        <v>45000</v>
      </c>
    </row>
    <row r="142" spans="1:7" ht="14.4" x14ac:dyDescent="0.3">
      <c r="A142" s="58" t="s">
        <v>112</v>
      </c>
      <c r="B142" s="58" t="s">
        <v>113</v>
      </c>
      <c r="C142" s="59">
        <v>38784.300000000003</v>
      </c>
      <c r="D142" s="59">
        <v>40000</v>
      </c>
      <c r="E142" s="59"/>
      <c r="F142" s="59"/>
      <c r="G142" s="59"/>
    </row>
    <row r="143" spans="1:7" ht="14.4" x14ac:dyDescent="0.3">
      <c r="A143" s="58" t="s">
        <v>58</v>
      </c>
      <c r="B143" s="58" t="s">
        <v>59</v>
      </c>
      <c r="C143" s="59">
        <v>38784.300000000003</v>
      </c>
      <c r="D143" s="59">
        <v>40000</v>
      </c>
      <c r="E143" s="59"/>
      <c r="F143" s="59"/>
      <c r="G143" s="59"/>
    </row>
    <row r="144" spans="1:7" ht="14.4" x14ac:dyDescent="0.3">
      <c r="A144" s="58" t="s">
        <v>62</v>
      </c>
      <c r="B144" s="58" t="s">
        <v>63</v>
      </c>
      <c r="C144" s="59">
        <v>38784.300000000003</v>
      </c>
      <c r="D144" s="59">
        <v>40000</v>
      </c>
      <c r="E144" s="59"/>
      <c r="F144" s="59"/>
      <c r="G144" s="59"/>
    </row>
    <row r="145" spans="1:7" ht="14.4" x14ac:dyDescent="0.3">
      <c r="A145" s="58" t="s">
        <v>165</v>
      </c>
      <c r="B145" s="58" t="s">
        <v>166</v>
      </c>
      <c r="C145" s="59">
        <v>2826.06</v>
      </c>
      <c r="D145" s="59">
        <v>6951</v>
      </c>
      <c r="E145" s="59">
        <v>6111</v>
      </c>
      <c r="F145" s="59">
        <v>6111</v>
      </c>
      <c r="G145" s="59">
        <v>6111</v>
      </c>
    </row>
    <row r="146" spans="1:7" ht="14.4" x14ac:dyDescent="0.3">
      <c r="A146" s="58" t="s">
        <v>106</v>
      </c>
      <c r="B146" s="58" t="s">
        <v>107</v>
      </c>
      <c r="C146" s="59">
        <v>413.33</v>
      </c>
      <c r="D146" s="59"/>
      <c r="E146" s="59"/>
      <c r="F146" s="59"/>
      <c r="G146" s="59"/>
    </row>
    <row r="147" spans="1:7" ht="14.4" x14ac:dyDescent="0.3">
      <c r="A147" s="58" t="s">
        <v>112</v>
      </c>
      <c r="B147" s="58" t="s">
        <v>113</v>
      </c>
      <c r="C147" s="59">
        <v>413.33</v>
      </c>
      <c r="D147" s="59"/>
      <c r="E147" s="59"/>
      <c r="F147" s="59"/>
      <c r="G147" s="59"/>
    </row>
    <row r="148" spans="1:7" ht="14.4" x14ac:dyDescent="0.3">
      <c r="A148" s="58" t="s">
        <v>70</v>
      </c>
      <c r="B148" s="58" t="s">
        <v>71</v>
      </c>
      <c r="C148" s="59">
        <v>413.33</v>
      </c>
      <c r="D148" s="59"/>
      <c r="E148" s="59"/>
      <c r="F148" s="59"/>
      <c r="G148" s="59"/>
    </row>
    <row r="149" spans="1:7" ht="14.4" x14ac:dyDescent="0.3">
      <c r="A149" s="58" t="s">
        <v>72</v>
      </c>
      <c r="B149" s="58" t="s">
        <v>73</v>
      </c>
      <c r="C149" s="59">
        <v>413.33</v>
      </c>
      <c r="D149" s="59"/>
      <c r="E149" s="59"/>
      <c r="F149" s="59"/>
      <c r="G149" s="59"/>
    </row>
    <row r="150" spans="1:7" ht="14.4" x14ac:dyDescent="0.3">
      <c r="A150" s="58" t="s">
        <v>122</v>
      </c>
      <c r="B150" s="58" t="s">
        <v>123</v>
      </c>
      <c r="C150" s="59">
        <v>2412.73</v>
      </c>
      <c r="D150" s="59">
        <v>6951</v>
      </c>
      <c r="E150" s="59">
        <v>6111</v>
      </c>
      <c r="F150" s="59">
        <v>6111</v>
      </c>
      <c r="G150" s="59">
        <v>6111</v>
      </c>
    </row>
    <row r="151" spans="1:7" ht="14.4" x14ac:dyDescent="0.3">
      <c r="A151" s="58" t="s">
        <v>126</v>
      </c>
      <c r="B151" s="58" t="s">
        <v>127</v>
      </c>
      <c r="C151" s="59">
        <v>1167.8499999999999</v>
      </c>
      <c r="D151" s="59">
        <v>5000</v>
      </c>
      <c r="E151" s="59">
        <v>5000</v>
      </c>
      <c r="F151" s="59">
        <v>5000</v>
      </c>
      <c r="G151" s="59">
        <v>5000</v>
      </c>
    </row>
    <row r="152" spans="1:7" ht="14.4" x14ac:dyDescent="0.3">
      <c r="A152" s="58" t="s">
        <v>70</v>
      </c>
      <c r="B152" s="58" t="s">
        <v>71</v>
      </c>
      <c r="C152" s="59">
        <v>1167.8499999999999</v>
      </c>
      <c r="D152" s="59">
        <v>5000</v>
      </c>
      <c r="E152" s="59">
        <v>5000</v>
      </c>
      <c r="F152" s="59">
        <v>5000</v>
      </c>
      <c r="G152" s="59">
        <v>5000</v>
      </c>
    </row>
    <row r="153" spans="1:7" ht="14.4" x14ac:dyDescent="0.3">
      <c r="A153" s="58" t="s">
        <v>72</v>
      </c>
      <c r="B153" s="58" t="s">
        <v>73</v>
      </c>
      <c r="C153" s="59">
        <v>1167.8499999999999</v>
      </c>
      <c r="D153" s="59">
        <v>5000</v>
      </c>
      <c r="E153" s="59">
        <v>5000</v>
      </c>
      <c r="F153" s="59">
        <v>5000</v>
      </c>
      <c r="G153" s="59">
        <v>5000</v>
      </c>
    </row>
    <row r="154" spans="1:7" ht="14.4" x14ac:dyDescent="0.3">
      <c r="A154" s="58" t="s">
        <v>128</v>
      </c>
      <c r="B154" s="58" t="s">
        <v>129</v>
      </c>
      <c r="C154" s="59"/>
      <c r="D154" s="59">
        <v>41</v>
      </c>
      <c r="E154" s="59">
        <v>41</v>
      </c>
      <c r="F154" s="59">
        <v>41</v>
      </c>
      <c r="G154" s="59">
        <v>41</v>
      </c>
    </row>
    <row r="155" spans="1:7" ht="14.4" x14ac:dyDescent="0.3">
      <c r="A155" s="58" t="s">
        <v>70</v>
      </c>
      <c r="B155" s="58" t="s">
        <v>71</v>
      </c>
      <c r="C155" s="59"/>
      <c r="D155" s="59">
        <v>41</v>
      </c>
      <c r="E155" s="59">
        <v>41</v>
      </c>
      <c r="F155" s="59">
        <v>41</v>
      </c>
      <c r="G155" s="59">
        <v>41</v>
      </c>
    </row>
    <row r="156" spans="1:7" ht="28.8" x14ac:dyDescent="0.3">
      <c r="A156" s="58" t="s">
        <v>72</v>
      </c>
      <c r="B156" s="65" t="s">
        <v>73</v>
      </c>
      <c r="C156" s="59"/>
      <c r="D156" s="59">
        <v>41</v>
      </c>
      <c r="E156" s="59">
        <v>41</v>
      </c>
      <c r="F156" s="59">
        <v>41</v>
      </c>
      <c r="G156" s="59">
        <v>41</v>
      </c>
    </row>
    <row r="157" spans="1:7" ht="14.4" x14ac:dyDescent="0.3">
      <c r="A157" s="58" t="s">
        <v>130</v>
      </c>
      <c r="B157" s="58" t="s">
        <v>131</v>
      </c>
      <c r="C157" s="59">
        <v>452.38</v>
      </c>
      <c r="D157" s="59">
        <v>826</v>
      </c>
      <c r="E157" s="59">
        <v>500</v>
      </c>
      <c r="F157" s="59">
        <v>500</v>
      </c>
      <c r="G157" s="59">
        <v>500</v>
      </c>
    </row>
    <row r="158" spans="1:7" ht="14.4" x14ac:dyDescent="0.3">
      <c r="A158" s="58" t="s">
        <v>70</v>
      </c>
      <c r="B158" s="58" t="s">
        <v>71</v>
      </c>
      <c r="C158" s="59">
        <v>452.38</v>
      </c>
      <c r="D158" s="59">
        <v>826</v>
      </c>
      <c r="E158" s="59">
        <v>500</v>
      </c>
      <c r="F158" s="59">
        <v>500</v>
      </c>
      <c r="G158" s="59">
        <v>500</v>
      </c>
    </row>
    <row r="159" spans="1:7" ht="14.4" x14ac:dyDescent="0.3">
      <c r="A159" s="58" t="s">
        <v>72</v>
      </c>
      <c r="B159" s="58" t="s">
        <v>73</v>
      </c>
      <c r="C159" s="59">
        <v>452.38</v>
      </c>
      <c r="D159" s="59">
        <v>826</v>
      </c>
      <c r="E159" s="59">
        <v>500</v>
      </c>
      <c r="F159" s="59">
        <v>500</v>
      </c>
      <c r="G159" s="59">
        <v>500</v>
      </c>
    </row>
    <row r="160" spans="1:7" ht="14.4" x14ac:dyDescent="0.3">
      <c r="A160" s="58" t="s">
        <v>132</v>
      </c>
      <c r="B160" s="58" t="s">
        <v>133</v>
      </c>
      <c r="C160" s="59">
        <v>792.5</v>
      </c>
      <c r="D160" s="59">
        <v>1084</v>
      </c>
      <c r="E160" s="59">
        <v>570</v>
      </c>
      <c r="F160" s="59">
        <v>570</v>
      </c>
      <c r="G160" s="59">
        <v>570</v>
      </c>
    </row>
    <row r="161" spans="1:7" ht="14.4" x14ac:dyDescent="0.3">
      <c r="A161" s="58" t="s">
        <v>70</v>
      </c>
      <c r="B161" s="58" t="s">
        <v>71</v>
      </c>
      <c r="C161" s="59">
        <v>792.5</v>
      </c>
      <c r="D161" s="59">
        <v>1084</v>
      </c>
      <c r="E161" s="59">
        <v>570</v>
      </c>
      <c r="F161" s="59">
        <v>570</v>
      </c>
      <c r="G161" s="59">
        <v>570</v>
      </c>
    </row>
    <row r="162" spans="1:7" ht="14.4" x14ac:dyDescent="0.3">
      <c r="A162" s="58" t="s">
        <v>72</v>
      </c>
      <c r="B162" s="58" t="s">
        <v>73</v>
      </c>
      <c r="C162" s="59">
        <v>792.5</v>
      </c>
      <c r="D162" s="59">
        <v>1084</v>
      </c>
      <c r="E162" s="59">
        <v>570</v>
      </c>
      <c r="F162" s="59">
        <v>570</v>
      </c>
      <c r="G162" s="59">
        <v>570</v>
      </c>
    </row>
    <row r="163" spans="1:7" ht="14.4" x14ac:dyDescent="0.3">
      <c r="A163" s="58" t="s">
        <v>167</v>
      </c>
      <c r="B163" s="58" t="s">
        <v>168</v>
      </c>
      <c r="C163" s="59">
        <v>96</v>
      </c>
      <c r="D163" s="59">
        <v>200</v>
      </c>
      <c r="E163" s="59">
        <v>200</v>
      </c>
      <c r="F163" s="59">
        <v>200</v>
      </c>
      <c r="G163" s="59">
        <v>200</v>
      </c>
    </row>
    <row r="164" spans="1:7" ht="14.4" x14ac:dyDescent="0.3">
      <c r="A164" s="58" t="s">
        <v>106</v>
      </c>
      <c r="B164" s="58" t="s">
        <v>107</v>
      </c>
      <c r="C164" s="59">
        <v>96</v>
      </c>
      <c r="D164" s="59">
        <v>200</v>
      </c>
      <c r="E164" s="59">
        <v>200</v>
      </c>
      <c r="F164" s="59">
        <v>200</v>
      </c>
      <c r="G164" s="59">
        <v>200</v>
      </c>
    </row>
    <row r="165" spans="1:7" ht="14.4" x14ac:dyDescent="0.3">
      <c r="A165" s="58" t="s">
        <v>108</v>
      </c>
      <c r="B165" s="58" t="s">
        <v>109</v>
      </c>
      <c r="C165" s="59"/>
      <c r="D165" s="59"/>
      <c r="E165" s="59">
        <v>200</v>
      </c>
      <c r="F165" s="59">
        <v>200</v>
      </c>
      <c r="G165" s="59">
        <v>200</v>
      </c>
    </row>
    <row r="166" spans="1:7" ht="14.4" x14ac:dyDescent="0.3">
      <c r="A166" s="58" t="s">
        <v>58</v>
      </c>
      <c r="B166" s="58" t="s">
        <v>59</v>
      </c>
      <c r="C166" s="59"/>
      <c r="D166" s="59"/>
      <c r="E166" s="59">
        <v>200</v>
      </c>
      <c r="F166" s="59">
        <v>200</v>
      </c>
      <c r="G166" s="59">
        <v>200</v>
      </c>
    </row>
    <row r="167" spans="1:7" ht="14.4" x14ac:dyDescent="0.3">
      <c r="A167" s="58" t="s">
        <v>62</v>
      </c>
      <c r="B167" s="58" t="s">
        <v>63</v>
      </c>
      <c r="C167" s="59"/>
      <c r="D167" s="59"/>
      <c r="E167" s="59">
        <v>200</v>
      </c>
      <c r="F167" s="59">
        <v>200</v>
      </c>
      <c r="G167" s="59">
        <v>200</v>
      </c>
    </row>
    <row r="168" spans="1:7" ht="14.4" x14ac:dyDescent="0.3">
      <c r="A168" s="58" t="s">
        <v>112</v>
      </c>
      <c r="B168" s="58" t="s">
        <v>113</v>
      </c>
      <c r="C168" s="59">
        <v>96</v>
      </c>
      <c r="D168" s="59">
        <v>200</v>
      </c>
      <c r="E168" s="59"/>
      <c r="F168" s="59"/>
      <c r="G168" s="59"/>
    </row>
    <row r="169" spans="1:7" ht="14.4" x14ac:dyDescent="0.3">
      <c r="A169" s="58" t="s">
        <v>58</v>
      </c>
      <c r="B169" s="58" t="s">
        <v>59</v>
      </c>
      <c r="C169" s="59">
        <v>96</v>
      </c>
      <c r="D169" s="59">
        <v>200</v>
      </c>
      <c r="E169" s="59"/>
      <c r="F169" s="59"/>
      <c r="G169" s="59"/>
    </row>
    <row r="170" spans="1:7" ht="14.4" x14ac:dyDescent="0.3">
      <c r="A170" s="58" t="s">
        <v>62</v>
      </c>
      <c r="B170" s="58" t="s">
        <v>63</v>
      </c>
      <c r="C170" s="59">
        <v>96</v>
      </c>
      <c r="D170" s="59">
        <v>200</v>
      </c>
      <c r="E170" s="59"/>
      <c r="F170" s="59"/>
      <c r="G170" s="59"/>
    </row>
    <row r="171" spans="1:7" ht="14.4" x14ac:dyDescent="0.3">
      <c r="A171" s="58" t="s">
        <v>169</v>
      </c>
      <c r="B171" s="58" t="s">
        <v>170</v>
      </c>
      <c r="C171" s="59">
        <v>10342.33</v>
      </c>
      <c r="D171" s="59">
        <v>40583</v>
      </c>
      <c r="E171" s="59">
        <v>45647</v>
      </c>
      <c r="F171" s="59">
        <v>41114</v>
      </c>
      <c r="G171" s="59">
        <v>18263</v>
      </c>
    </row>
    <row r="172" spans="1:7" ht="14.4" x14ac:dyDescent="0.3">
      <c r="A172" s="58" t="s">
        <v>171</v>
      </c>
      <c r="B172" s="58" t="s">
        <v>172</v>
      </c>
      <c r="C172" s="59">
        <v>10342.33</v>
      </c>
      <c r="D172" s="59">
        <v>40583</v>
      </c>
      <c r="E172" s="59">
        <v>45647</v>
      </c>
      <c r="F172" s="59">
        <v>41114</v>
      </c>
      <c r="G172" s="59">
        <v>18263</v>
      </c>
    </row>
    <row r="173" spans="1:7" ht="14.4" x14ac:dyDescent="0.3">
      <c r="A173" s="58" t="s">
        <v>92</v>
      </c>
      <c r="B173" s="58" t="s">
        <v>93</v>
      </c>
      <c r="C173" s="59">
        <v>3509.32</v>
      </c>
      <c r="D173" s="59">
        <v>17020</v>
      </c>
      <c r="E173" s="59">
        <v>11958</v>
      </c>
      <c r="F173" s="59">
        <v>13450</v>
      </c>
      <c r="G173" s="59">
        <v>18263</v>
      </c>
    </row>
    <row r="174" spans="1:7" ht="14.4" x14ac:dyDescent="0.3">
      <c r="A174" s="58" t="s">
        <v>94</v>
      </c>
      <c r="B174" s="58" t="s">
        <v>93</v>
      </c>
      <c r="C174" s="59">
        <v>3509.32</v>
      </c>
      <c r="D174" s="59">
        <v>17020</v>
      </c>
      <c r="E174" s="59">
        <v>11958</v>
      </c>
      <c r="F174" s="59">
        <v>13450</v>
      </c>
      <c r="G174" s="59">
        <v>18263</v>
      </c>
    </row>
    <row r="175" spans="1:7" ht="14.4" x14ac:dyDescent="0.3">
      <c r="A175" s="58" t="s">
        <v>58</v>
      </c>
      <c r="B175" s="58" t="s">
        <v>59</v>
      </c>
      <c r="C175" s="59">
        <v>3509.32</v>
      </c>
      <c r="D175" s="59">
        <v>17020</v>
      </c>
      <c r="E175" s="59">
        <v>11958</v>
      </c>
      <c r="F175" s="59">
        <v>13450</v>
      </c>
      <c r="G175" s="59">
        <v>18263</v>
      </c>
    </row>
    <row r="176" spans="1:7" ht="14.4" x14ac:dyDescent="0.3">
      <c r="A176" s="58" t="s">
        <v>60</v>
      </c>
      <c r="B176" s="58" t="s">
        <v>61</v>
      </c>
      <c r="C176" s="59">
        <v>3377.42</v>
      </c>
      <c r="D176" s="59">
        <v>16075</v>
      </c>
      <c r="E176" s="59">
        <v>11134</v>
      </c>
      <c r="F176" s="59">
        <v>12505</v>
      </c>
      <c r="G176" s="59">
        <v>17318</v>
      </c>
    </row>
    <row r="177" spans="1:7" s="52" customFormat="1" ht="14.4" x14ac:dyDescent="0.3">
      <c r="A177" s="58" t="s">
        <v>62</v>
      </c>
      <c r="B177" s="58" t="s">
        <v>63</v>
      </c>
      <c r="C177" s="59">
        <v>131.9</v>
      </c>
      <c r="D177" s="59">
        <v>945</v>
      </c>
      <c r="E177" s="59">
        <v>824</v>
      </c>
      <c r="F177" s="59">
        <v>945</v>
      </c>
      <c r="G177" s="59">
        <v>945</v>
      </c>
    </row>
    <row r="178" spans="1:7" ht="14.4" x14ac:dyDescent="0.3">
      <c r="A178" s="58" t="s">
        <v>106</v>
      </c>
      <c r="B178" s="58" t="s">
        <v>107</v>
      </c>
      <c r="C178" s="59">
        <v>6833.01</v>
      </c>
      <c r="D178" s="59">
        <v>23563</v>
      </c>
      <c r="E178" s="59">
        <v>33689</v>
      </c>
      <c r="F178" s="59">
        <v>27664</v>
      </c>
      <c r="G178" s="59"/>
    </row>
    <row r="179" spans="1:7" ht="14.4" x14ac:dyDescent="0.3">
      <c r="A179" s="58" t="s">
        <v>108</v>
      </c>
      <c r="B179" s="58" t="s">
        <v>109</v>
      </c>
      <c r="C179" s="59"/>
      <c r="D179" s="59"/>
      <c r="E179" s="59">
        <v>9772</v>
      </c>
      <c r="F179" s="59">
        <v>6461</v>
      </c>
      <c r="G179" s="59"/>
    </row>
    <row r="180" spans="1:7" ht="14.4" x14ac:dyDescent="0.3">
      <c r="A180" s="58" t="s">
        <v>58</v>
      </c>
      <c r="B180" s="58" t="s">
        <v>59</v>
      </c>
      <c r="C180" s="59"/>
      <c r="D180" s="59"/>
      <c r="E180" s="59">
        <v>9772</v>
      </c>
      <c r="F180" s="59">
        <v>6461</v>
      </c>
      <c r="G180" s="59"/>
    </row>
    <row r="181" spans="1:7" ht="14.4" x14ac:dyDescent="0.3">
      <c r="A181" s="58" t="s">
        <v>60</v>
      </c>
      <c r="B181" s="58" t="s">
        <v>61</v>
      </c>
      <c r="C181" s="59"/>
      <c r="D181" s="59"/>
      <c r="E181" s="59">
        <v>8772</v>
      </c>
      <c r="F181" s="59">
        <v>5900</v>
      </c>
      <c r="G181" s="59"/>
    </row>
    <row r="182" spans="1:7" ht="14.4" x14ac:dyDescent="0.3">
      <c r="A182" s="58" t="s">
        <v>62</v>
      </c>
      <c r="B182" s="58" t="s">
        <v>63</v>
      </c>
      <c r="C182" s="59"/>
      <c r="D182" s="59"/>
      <c r="E182" s="59">
        <v>1000</v>
      </c>
      <c r="F182" s="59">
        <v>561</v>
      </c>
      <c r="G182" s="59"/>
    </row>
    <row r="183" spans="1:7" ht="14.4" x14ac:dyDescent="0.3">
      <c r="A183" s="58" t="s">
        <v>110</v>
      </c>
      <c r="B183" s="58" t="s">
        <v>111</v>
      </c>
      <c r="C183" s="59"/>
      <c r="D183" s="59"/>
      <c r="E183" s="59">
        <v>23917</v>
      </c>
      <c r="F183" s="59">
        <v>21203</v>
      </c>
      <c r="G183" s="59"/>
    </row>
    <row r="184" spans="1:7" ht="14.4" x14ac:dyDescent="0.3">
      <c r="A184" s="58" t="s">
        <v>58</v>
      </c>
      <c r="B184" s="58" t="s">
        <v>59</v>
      </c>
      <c r="C184" s="59"/>
      <c r="D184" s="59"/>
      <c r="E184" s="59">
        <v>23917</v>
      </c>
      <c r="F184" s="59">
        <v>21203</v>
      </c>
      <c r="G184" s="59"/>
    </row>
    <row r="185" spans="1:7" ht="14.4" x14ac:dyDescent="0.3">
      <c r="A185" s="58" t="s">
        <v>60</v>
      </c>
      <c r="B185" s="58" t="s">
        <v>61</v>
      </c>
      <c r="C185" s="59"/>
      <c r="D185" s="59"/>
      <c r="E185" s="59">
        <v>22552</v>
      </c>
      <c r="F185" s="59">
        <v>19838</v>
      </c>
      <c r="G185" s="59"/>
    </row>
    <row r="186" spans="1:7" ht="14.4" x14ac:dyDescent="0.3">
      <c r="A186" s="58" t="s">
        <v>62</v>
      </c>
      <c r="B186" s="58" t="s">
        <v>63</v>
      </c>
      <c r="C186" s="59"/>
      <c r="D186" s="59"/>
      <c r="E186" s="59">
        <v>1365</v>
      </c>
      <c r="F186" s="59">
        <v>1365</v>
      </c>
      <c r="G186" s="59"/>
    </row>
    <row r="187" spans="1:7" ht="14.4" x14ac:dyDescent="0.3">
      <c r="A187" s="58" t="s">
        <v>112</v>
      </c>
      <c r="B187" s="58" t="s">
        <v>113</v>
      </c>
      <c r="C187" s="59">
        <v>6833.01</v>
      </c>
      <c r="D187" s="59">
        <v>23563</v>
      </c>
      <c r="E187" s="59"/>
      <c r="F187" s="59"/>
      <c r="G187" s="59"/>
    </row>
    <row r="188" spans="1:7" ht="14.4" x14ac:dyDescent="0.3">
      <c r="A188" s="58" t="s">
        <v>58</v>
      </c>
      <c r="B188" s="58" t="s">
        <v>59</v>
      </c>
      <c r="C188" s="59">
        <v>6833.01</v>
      </c>
      <c r="D188" s="59">
        <v>23563</v>
      </c>
      <c r="E188" s="59"/>
      <c r="F188" s="59"/>
      <c r="G188" s="59"/>
    </row>
    <row r="189" spans="1:7" ht="14.4" x14ac:dyDescent="0.3">
      <c r="A189" s="58" t="s">
        <v>60</v>
      </c>
      <c r="B189" s="58" t="s">
        <v>61</v>
      </c>
      <c r="C189" s="59">
        <v>6420.28</v>
      </c>
      <c r="D189" s="59">
        <v>22198</v>
      </c>
      <c r="E189" s="59"/>
      <c r="F189" s="59"/>
      <c r="G189" s="59"/>
    </row>
    <row r="190" spans="1:7" ht="14.4" x14ac:dyDescent="0.3">
      <c r="A190" s="58" t="s">
        <v>62</v>
      </c>
      <c r="B190" s="58" t="s">
        <v>63</v>
      </c>
      <c r="C190" s="59">
        <v>412.73</v>
      </c>
      <c r="D190" s="59">
        <v>1365</v>
      </c>
      <c r="E190" s="59"/>
      <c r="F190" s="59"/>
      <c r="G190" s="59"/>
    </row>
    <row r="191" spans="1:7" x14ac:dyDescent="0.25">
      <c r="A191" s="30" t="s">
        <v>47</v>
      </c>
    </row>
  </sheetData>
  <mergeCells count="1">
    <mergeCell ref="A2:G2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